
<file path=xl/calcChain.xml><?xml version="1.0" encoding="utf-8"?>
<calcChain xmlns="http://schemas.openxmlformats.org/spreadsheetml/2006/main">
  <c r="L41" i="1" l="1"/>
  <c r="I41" i="1"/>
  <c r="K41" i="1"/>
  <c r="H41" i="1"/>
  <c r="M41" i="1"/>
  <c r="J41" i="1"/>
  <c r="D41" i="1"/>
  <c r="C41" i="1"/>
  <c r="D24" i="47"/>
  <c r="B24" i="47"/>
  <c r="T15" i="73" l="1"/>
  <c r="BZ10" i="29"/>
  <c r="BZ51" i="29"/>
  <c r="BZ50" i="29"/>
  <c r="BZ49" i="29"/>
  <c r="BZ48" i="29"/>
  <c r="BZ47" i="29"/>
  <c r="BZ46" i="29"/>
  <c r="BZ45" i="29"/>
  <c r="BZ44" i="29"/>
  <c r="BZ43" i="29"/>
  <c r="BZ42" i="29"/>
  <c r="BZ41" i="29"/>
  <c r="BZ40" i="29"/>
  <c r="BZ39" i="29"/>
  <c r="BZ38" i="29"/>
  <c r="BZ37" i="29"/>
  <c r="BZ36" i="29"/>
  <c r="BZ35" i="29"/>
  <c r="BZ34" i="29"/>
  <c r="BZ33" i="29"/>
  <c r="BZ31" i="29"/>
  <c r="BZ65" i="29" s="1"/>
  <c r="BZ30" i="29"/>
  <c r="BZ29" i="29"/>
  <c r="BZ28" i="29"/>
  <c r="BZ27" i="29"/>
  <c r="BZ26" i="29"/>
  <c r="BZ25" i="29"/>
  <c r="BZ24" i="29"/>
  <c r="BZ23" i="29"/>
  <c r="BZ22" i="29"/>
  <c r="BZ21" i="29"/>
  <c r="BZ20" i="29"/>
  <c r="BZ19" i="29"/>
  <c r="BZ18" i="29"/>
  <c r="BZ17" i="29"/>
  <c r="BZ16" i="29"/>
  <c r="BZ15" i="29"/>
  <c r="BZ14" i="29"/>
  <c r="BZ13" i="29"/>
  <c r="BZ12" i="29"/>
  <c r="BZ11" i="29"/>
  <c r="BZ9" i="29"/>
  <c r="BZ8" i="29"/>
  <c r="BZ7" i="29"/>
  <c r="BZ6" i="29"/>
  <c r="BZ5" i="29"/>
  <c r="BZ55" i="29" s="1"/>
  <c r="BZ4" i="29"/>
  <c r="BU55" i="29"/>
  <c r="BU51" i="29"/>
  <c r="BU50" i="29"/>
  <c r="BU49" i="29"/>
  <c r="BU48" i="29"/>
  <c r="BU47" i="29"/>
  <c r="BU46" i="29"/>
  <c r="BU45" i="29"/>
  <c r="BU44" i="29"/>
  <c r="BU43" i="29"/>
  <c r="BU42" i="29"/>
  <c r="BU41" i="29"/>
  <c r="BU40" i="29"/>
  <c r="BU61" i="29" s="1"/>
  <c r="BU39" i="29"/>
  <c r="BU38" i="29"/>
  <c r="BU37" i="29"/>
  <c r="BU36" i="29"/>
  <c r="BU35" i="29"/>
  <c r="BU34" i="29"/>
  <c r="BU33" i="29"/>
  <c r="BU32" i="29"/>
  <c r="BU31" i="29"/>
  <c r="BU65" i="29" s="1"/>
  <c r="BU30" i="29"/>
  <c r="BU29" i="29"/>
  <c r="BU59" i="29" s="1"/>
  <c r="BU28" i="29"/>
  <c r="BU27" i="29"/>
  <c r="BU26" i="29"/>
  <c r="BU25" i="29"/>
  <c r="BU24" i="29"/>
  <c r="BU23" i="29"/>
  <c r="BU22" i="29"/>
  <c r="BU21" i="29"/>
  <c r="BU20" i="29"/>
  <c r="BU19" i="29"/>
  <c r="BU18" i="29"/>
  <c r="BU17" i="29"/>
  <c r="BU16" i="29"/>
  <c r="BU15" i="29"/>
  <c r="BU63" i="29" s="1"/>
  <c r="BU14" i="29"/>
  <c r="BU13" i="29"/>
  <c r="BU12" i="29"/>
  <c r="BU11" i="29"/>
  <c r="BU10" i="29"/>
  <c r="BU9" i="29"/>
  <c r="BU8" i="29"/>
  <c r="BU7" i="29"/>
  <c r="BU6" i="29"/>
  <c r="BU5" i="29"/>
  <c r="BU4" i="29"/>
  <c r="BZ66" i="35"/>
  <c r="BZ65" i="35"/>
  <c r="BZ64" i="35"/>
  <c r="BZ63" i="35"/>
  <c r="BZ62" i="35"/>
  <c r="BZ61" i="35"/>
  <c r="BZ60" i="35"/>
  <c r="BZ59" i="35"/>
  <c r="BZ58" i="35"/>
  <c r="BZ57" i="35"/>
  <c r="BZ56" i="35"/>
  <c r="BU66" i="35"/>
  <c r="BU65" i="35"/>
  <c r="BU64" i="35"/>
  <c r="BU63" i="35"/>
  <c r="BU62" i="35"/>
  <c r="BU61" i="35"/>
  <c r="BU60" i="35"/>
  <c r="BU59" i="35"/>
  <c r="BU58" i="35"/>
  <c r="BU57" i="35"/>
  <c r="BU56" i="35"/>
  <c r="BV66" i="36"/>
  <c r="BV65" i="36"/>
  <c r="BV64" i="36"/>
  <c r="BV63" i="36"/>
  <c r="BV62" i="36"/>
  <c r="BV61" i="36"/>
  <c r="BV60" i="36"/>
  <c r="BV59" i="36"/>
  <c r="BV58" i="36"/>
  <c r="BV57" i="36"/>
  <c r="BV56" i="36"/>
  <c r="DK7" i="41"/>
  <c r="DK8" i="41"/>
  <c r="DK9" i="41"/>
  <c r="DK10" i="41"/>
  <c r="DK11" i="41"/>
  <c r="DK12" i="41"/>
  <c r="DK13" i="41"/>
  <c r="DK14" i="41"/>
  <c r="DK15" i="41"/>
  <c r="DK16" i="41"/>
  <c r="DK17" i="41"/>
  <c r="DK18" i="41"/>
  <c r="DK19" i="41"/>
  <c r="DK20" i="41"/>
  <c r="DK21" i="41"/>
  <c r="DK22" i="41"/>
  <c r="DK23" i="41"/>
  <c r="DK24" i="41"/>
  <c r="DK25" i="41"/>
  <c r="DK26" i="41"/>
  <c r="DK27" i="41"/>
  <c r="DK28" i="41"/>
  <c r="DK29" i="41"/>
  <c r="DK30" i="41"/>
  <c r="DK31" i="41"/>
  <c r="DK32" i="41"/>
  <c r="DK33" i="41"/>
  <c r="DK34" i="41"/>
  <c r="DK35" i="41"/>
  <c r="DK36" i="41"/>
  <c r="DK37" i="41"/>
  <c r="DK38" i="41"/>
  <c r="DK39" i="41"/>
  <c r="DK40" i="41"/>
  <c r="DK41" i="41"/>
  <c r="DK42" i="41"/>
  <c r="DK43" i="41"/>
  <c r="DK44" i="41"/>
  <c r="DK45" i="41"/>
  <c r="DK46" i="41"/>
  <c r="DK47" i="41"/>
  <c r="DK48" i="41"/>
  <c r="DK49" i="41"/>
  <c r="DK50" i="41"/>
  <c r="DK51" i="41"/>
  <c r="DK52" i="41"/>
  <c r="DK6" i="41"/>
  <c r="CJ7" i="41"/>
  <c r="CJ8" i="41"/>
  <c r="CJ9" i="41"/>
  <c r="CJ10" i="41"/>
  <c r="CJ11" i="41"/>
  <c r="CJ12" i="41"/>
  <c r="CJ13" i="41"/>
  <c r="CJ14" i="41"/>
  <c r="CJ15" i="41"/>
  <c r="CJ16" i="41"/>
  <c r="CJ17" i="41"/>
  <c r="CJ18" i="41"/>
  <c r="CJ19" i="41"/>
  <c r="CJ20" i="41"/>
  <c r="CJ21" i="41"/>
  <c r="CJ22" i="41"/>
  <c r="CJ23" i="41"/>
  <c r="CJ24" i="41"/>
  <c r="CJ25" i="41"/>
  <c r="CJ26" i="41"/>
  <c r="CJ27" i="41"/>
  <c r="CJ28" i="41"/>
  <c r="CJ29" i="41"/>
  <c r="CJ30" i="41"/>
  <c r="CJ31" i="41"/>
  <c r="CJ32" i="41"/>
  <c r="CJ33" i="41"/>
  <c r="CJ34" i="41"/>
  <c r="CJ35" i="41"/>
  <c r="CJ36" i="41"/>
  <c r="CJ37" i="41"/>
  <c r="CJ38" i="41"/>
  <c r="CJ39" i="41"/>
  <c r="CJ40" i="41"/>
  <c r="CJ41" i="41"/>
  <c r="CJ42" i="41"/>
  <c r="CJ43" i="41"/>
  <c r="CJ44" i="41"/>
  <c r="CJ45" i="41"/>
  <c r="CJ46" i="41"/>
  <c r="CJ47" i="41"/>
  <c r="CJ48" i="41"/>
  <c r="CJ49" i="41"/>
  <c r="CJ50" i="41"/>
  <c r="CJ51" i="41"/>
  <c r="CJ52" i="41"/>
  <c r="CJ6" i="41"/>
  <c r="BW7" i="41"/>
  <c r="BW8" i="41"/>
  <c r="BW9" i="41"/>
  <c r="BW10" i="41"/>
  <c r="BW11" i="41"/>
  <c r="BW12" i="41"/>
  <c r="BW13" i="41"/>
  <c r="BW14" i="41"/>
  <c r="BW15" i="41"/>
  <c r="BW16" i="41"/>
  <c r="BW17" i="41"/>
  <c r="BW18" i="41"/>
  <c r="BW19" i="41"/>
  <c r="BW20" i="41"/>
  <c r="BW21" i="41"/>
  <c r="BW22" i="41"/>
  <c r="BW23" i="41"/>
  <c r="BW24" i="41"/>
  <c r="BW25" i="41"/>
  <c r="BW26" i="41"/>
  <c r="BW27" i="41"/>
  <c r="BW28" i="41"/>
  <c r="BW29" i="41"/>
  <c r="BW30" i="41"/>
  <c r="BW31" i="41"/>
  <c r="BW32" i="41"/>
  <c r="BW33" i="41"/>
  <c r="BW34" i="41"/>
  <c r="BW35" i="41"/>
  <c r="BW36" i="41"/>
  <c r="BW37" i="41"/>
  <c r="BW38" i="41"/>
  <c r="BW39" i="41"/>
  <c r="BW40" i="41"/>
  <c r="BW41" i="41"/>
  <c r="BW42" i="41"/>
  <c r="BW43" i="41"/>
  <c r="BW44" i="41"/>
  <c r="BW45" i="41"/>
  <c r="BW46" i="41"/>
  <c r="BW47" i="41"/>
  <c r="BW48" i="41"/>
  <c r="BW49" i="41"/>
  <c r="BW50" i="41"/>
  <c r="BW51" i="41"/>
  <c r="BW52" i="41"/>
  <c r="BW6" i="41"/>
  <c r="AI3" i="31"/>
  <c r="AI4" i="31"/>
  <c r="AI5" i="31"/>
  <c r="AI6" i="31"/>
  <c r="AI7" i="31"/>
  <c r="AI8" i="31"/>
  <c r="AI9" i="31"/>
  <c r="AI10" i="31"/>
  <c r="AI11" i="31"/>
  <c r="AI12" i="31"/>
  <c r="AI13" i="31"/>
  <c r="AB200" i="50"/>
  <c r="AB199" i="50"/>
  <c r="AB198" i="50"/>
  <c r="AB197" i="50"/>
  <c r="AB196" i="50"/>
  <c r="AB195" i="50"/>
  <c r="AB194" i="50"/>
  <c r="AB193" i="50"/>
  <c r="AB192" i="50"/>
  <c r="AB191" i="50"/>
  <c r="AB190" i="50"/>
  <c r="AB184" i="50"/>
  <c r="AB183" i="50"/>
  <c r="AB182" i="50"/>
  <c r="AB181" i="50"/>
  <c r="AB180" i="50"/>
  <c r="AB179" i="50"/>
  <c r="AB178" i="50"/>
  <c r="AB177" i="50"/>
  <c r="AB176" i="50"/>
  <c r="AB175" i="50"/>
  <c r="AB174" i="50"/>
  <c r="AB154" i="50"/>
  <c r="AB153" i="50"/>
  <c r="AB152" i="50"/>
  <c r="AB151" i="50"/>
  <c r="AB150" i="50"/>
  <c r="AB149" i="50"/>
  <c r="AB148" i="50"/>
  <c r="AB147" i="50"/>
  <c r="AB146" i="50"/>
  <c r="AB145" i="50"/>
  <c r="AB144" i="50"/>
  <c r="AB143" i="50"/>
  <c r="AB142" i="50"/>
  <c r="AB141" i="50"/>
  <c r="AB140" i="50"/>
  <c r="AB139" i="50"/>
  <c r="AB138" i="50"/>
  <c r="AB137" i="50"/>
  <c r="AB136" i="50"/>
  <c r="AB134" i="50"/>
  <c r="AB168" i="50" s="1"/>
  <c r="AB133" i="50"/>
  <c r="AB132" i="50"/>
  <c r="AB131" i="50"/>
  <c r="AB130" i="50"/>
  <c r="AB129" i="50"/>
  <c r="AB128" i="50"/>
  <c r="AB127" i="50"/>
  <c r="AB126" i="50"/>
  <c r="AB125" i="50"/>
  <c r="AB124" i="50"/>
  <c r="AB123" i="50"/>
  <c r="AB122" i="50"/>
  <c r="AB121" i="50"/>
  <c r="AB120" i="50"/>
  <c r="AB119" i="50"/>
  <c r="AB118" i="50"/>
  <c r="AB117" i="50"/>
  <c r="AB116" i="50"/>
  <c r="AB115" i="50"/>
  <c r="AB114" i="50"/>
  <c r="AB113" i="50"/>
  <c r="AB112" i="50"/>
  <c r="AB111" i="50"/>
  <c r="AB110" i="50"/>
  <c r="AB109" i="50"/>
  <c r="AB108" i="50"/>
  <c r="AB158" i="50" s="1"/>
  <c r="AB107" i="50"/>
  <c r="AB201" i="51"/>
  <c r="AB200" i="51"/>
  <c r="AB199" i="51"/>
  <c r="AB198" i="51"/>
  <c r="AB197" i="51"/>
  <c r="AB196" i="51"/>
  <c r="AB195" i="51"/>
  <c r="AB194" i="51"/>
  <c r="AB193" i="51"/>
  <c r="AB202" i="51" s="1"/>
  <c r="AB192" i="51"/>
  <c r="AB191" i="51"/>
  <c r="AB185" i="51"/>
  <c r="AB184" i="51"/>
  <c r="AB183" i="51"/>
  <c r="AB182" i="51"/>
  <c r="AB181" i="51"/>
  <c r="AB180" i="51"/>
  <c r="AB179" i="51"/>
  <c r="AB178" i="51"/>
  <c r="AB177" i="51"/>
  <c r="AB176" i="51"/>
  <c r="AB175" i="51"/>
  <c r="AB155" i="51"/>
  <c r="AB154" i="51"/>
  <c r="AB153" i="51"/>
  <c r="AB152" i="51"/>
  <c r="AB151" i="51"/>
  <c r="AB150" i="51"/>
  <c r="AB149" i="51"/>
  <c r="AB148" i="51"/>
  <c r="AB147" i="51"/>
  <c r="AB146" i="51"/>
  <c r="AB145" i="51"/>
  <c r="AB144" i="51"/>
  <c r="AB143" i="51"/>
  <c r="AB142" i="51"/>
  <c r="AB141" i="51"/>
  <c r="AB140" i="51"/>
  <c r="AB139" i="51"/>
  <c r="AB138" i="51"/>
  <c r="AB137" i="51"/>
  <c r="AB135" i="51"/>
  <c r="AB169" i="51" s="1"/>
  <c r="AB134" i="51"/>
  <c r="AB133" i="51"/>
  <c r="AB132" i="51"/>
  <c r="AB131" i="51"/>
  <c r="AB130" i="51"/>
  <c r="AB129" i="51"/>
  <c r="AB168" i="51" s="1"/>
  <c r="AB128" i="51"/>
  <c r="AB127" i="51"/>
  <c r="AB126" i="51"/>
  <c r="AB125" i="51"/>
  <c r="AB124" i="51"/>
  <c r="AB123" i="51"/>
  <c r="AB122" i="51"/>
  <c r="AB121" i="51"/>
  <c r="AB120" i="51"/>
  <c r="AB119" i="51"/>
  <c r="AB118" i="51"/>
  <c r="AB117" i="51"/>
  <c r="AB116" i="51"/>
  <c r="AB115" i="51"/>
  <c r="AB114" i="51"/>
  <c r="AB113" i="51"/>
  <c r="AB112" i="51"/>
  <c r="AB111" i="51"/>
  <c r="AB110" i="51"/>
  <c r="AB109" i="51"/>
  <c r="AB159" i="51" s="1"/>
  <c r="AB108" i="51"/>
  <c r="CA65" i="36"/>
  <c r="CA64" i="36"/>
  <c r="CA63" i="36"/>
  <c r="CA62" i="36"/>
  <c r="CA61" i="36"/>
  <c r="CA60" i="36"/>
  <c r="CA59" i="36"/>
  <c r="CA58" i="36"/>
  <c r="CA57" i="36"/>
  <c r="CA56" i="36"/>
  <c r="BU66" i="36"/>
  <c r="BU65" i="36"/>
  <c r="BU64" i="36"/>
  <c r="BU63" i="36"/>
  <c r="BU62" i="36"/>
  <c r="BU61" i="36"/>
  <c r="BU60" i="36"/>
  <c r="BU59" i="36"/>
  <c r="BU58" i="36"/>
  <c r="BU57" i="36"/>
  <c r="BU56" i="36"/>
  <c r="BF6" i="20"/>
  <c r="BG6" i="20"/>
  <c r="BF7" i="20"/>
  <c r="BG7" i="20"/>
  <c r="BF8" i="20"/>
  <c r="BG8" i="20"/>
  <c r="BF9" i="20"/>
  <c r="BG9" i="20"/>
  <c r="BF10" i="20"/>
  <c r="BG10" i="20"/>
  <c r="BF11" i="20"/>
  <c r="BG11" i="20"/>
  <c r="BF12" i="20"/>
  <c r="BG12" i="20"/>
  <c r="BF13" i="20"/>
  <c r="BG13" i="20"/>
  <c r="BF14" i="20"/>
  <c r="BG14" i="20"/>
  <c r="BF15" i="20"/>
  <c r="BG15" i="20"/>
  <c r="BF17" i="20"/>
  <c r="BG17" i="20"/>
  <c r="BF18" i="20"/>
  <c r="BG18" i="20"/>
  <c r="BF19" i="20"/>
  <c r="BG19" i="20"/>
  <c r="BF20" i="20"/>
  <c r="BG20" i="20"/>
  <c r="BF21" i="20"/>
  <c r="BG21" i="20"/>
  <c r="BF22" i="20"/>
  <c r="BG22" i="20"/>
  <c r="BF23" i="20"/>
  <c r="BG23" i="20"/>
  <c r="BF24" i="20"/>
  <c r="BG24" i="20"/>
  <c r="BF25" i="20"/>
  <c r="BG25" i="20"/>
  <c r="BF26" i="20"/>
  <c r="BG26" i="20"/>
  <c r="BF27" i="20"/>
  <c r="BG27" i="20"/>
  <c r="BF28" i="20"/>
  <c r="BG28" i="20"/>
  <c r="BF29" i="20"/>
  <c r="BG29" i="20"/>
  <c r="BF30" i="20"/>
  <c r="BG30" i="20"/>
  <c r="BF31" i="20"/>
  <c r="BG31" i="20"/>
  <c r="BF32" i="20"/>
  <c r="BG32" i="20"/>
  <c r="BF33" i="20"/>
  <c r="BG33" i="20"/>
  <c r="BF34" i="20"/>
  <c r="BG34" i="20"/>
  <c r="BF35" i="20"/>
  <c r="BG35" i="20"/>
  <c r="BF36" i="20"/>
  <c r="BG36" i="20"/>
  <c r="BF37" i="20"/>
  <c r="BG37" i="20"/>
  <c r="BF38" i="20"/>
  <c r="BG38" i="20"/>
  <c r="BF39" i="20"/>
  <c r="BG39" i="20"/>
  <c r="BF40" i="20"/>
  <c r="BG40" i="20"/>
  <c r="BF41" i="20"/>
  <c r="BG41" i="20"/>
  <c r="BF42" i="20"/>
  <c r="BG42" i="20"/>
  <c r="BF43" i="20"/>
  <c r="BG43" i="20"/>
  <c r="BF44" i="20"/>
  <c r="BG44" i="20"/>
  <c r="BF45" i="20"/>
  <c r="BG45" i="20"/>
  <c r="BF46" i="20"/>
  <c r="BG46" i="20"/>
  <c r="BF47" i="20"/>
  <c r="BG47" i="20"/>
  <c r="BF48" i="20"/>
  <c r="BG48" i="20"/>
  <c r="BF49" i="20"/>
  <c r="BG49" i="20"/>
  <c r="BF50" i="20"/>
  <c r="BG50" i="20"/>
  <c r="BF51" i="20"/>
  <c r="BG51" i="20"/>
  <c r="BF52" i="20"/>
  <c r="BG52" i="20"/>
  <c r="BF53" i="20"/>
  <c r="BG53" i="20"/>
  <c r="BF54" i="20"/>
  <c r="BG54" i="20"/>
  <c r="BF55" i="20"/>
  <c r="BG55" i="20"/>
  <c r="BF56" i="20"/>
  <c r="BG56" i="20"/>
  <c r="BF57" i="20"/>
  <c r="BG57" i="20"/>
  <c r="BF58" i="20"/>
  <c r="BG58" i="20"/>
  <c r="BF59" i="20"/>
  <c r="BG59" i="20"/>
  <c r="BF60" i="20"/>
  <c r="BG60" i="20"/>
  <c r="BF61" i="20"/>
  <c r="BG61" i="20"/>
  <c r="BF62" i="20"/>
  <c r="BG62" i="20"/>
  <c r="BF63" i="20"/>
  <c r="BG63" i="20"/>
  <c r="BF64" i="20"/>
  <c r="BG64" i="20"/>
  <c r="BF65" i="20"/>
  <c r="BG65" i="20"/>
  <c r="BF66" i="20"/>
  <c r="BG66" i="20"/>
  <c r="BF67" i="20"/>
  <c r="BG67" i="20"/>
  <c r="BF68" i="20"/>
  <c r="BG68" i="20"/>
  <c r="BF69" i="20"/>
  <c r="BG69" i="20"/>
  <c r="BF70" i="20"/>
  <c r="BG70" i="20"/>
  <c r="BF71" i="20"/>
  <c r="BG71" i="20"/>
  <c r="BF72" i="20"/>
  <c r="BG72" i="20"/>
  <c r="BF73" i="20"/>
  <c r="BG73" i="20"/>
  <c r="BF74" i="20"/>
  <c r="BG74" i="20"/>
  <c r="BF75" i="20"/>
  <c r="BG75" i="20"/>
  <c r="BF76" i="20"/>
  <c r="BG76" i="20"/>
  <c r="BF5" i="20"/>
  <c r="BE12" i="20"/>
  <c r="BE18" i="20"/>
  <c r="BE19" i="20"/>
  <c r="BE20" i="20"/>
  <c r="BE21" i="20"/>
  <c r="BE22" i="20"/>
  <c r="BE23" i="20"/>
  <c r="BE24" i="20"/>
  <c r="BE25" i="20"/>
  <c r="BE26" i="20"/>
  <c r="BE27" i="20"/>
  <c r="BE7" i="20" s="1"/>
  <c r="BE28" i="20"/>
  <c r="BE29" i="20"/>
  <c r="BE30" i="20"/>
  <c r="BE31" i="20"/>
  <c r="BE8" i="20" s="1"/>
  <c r="BE32" i="20"/>
  <c r="BE33" i="20"/>
  <c r="BE34" i="20"/>
  <c r="BE35" i="20"/>
  <c r="BE36" i="20"/>
  <c r="BE37" i="20"/>
  <c r="BE9" i="20" s="1"/>
  <c r="BE38" i="20"/>
  <c r="BE39" i="20"/>
  <c r="BE40" i="20"/>
  <c r="BE41" i="20"/>
  <c r="BE42" i="20"/>
  <c r="BE43" i="20"/>
  <c r="BE10" i="20" s="1"/>
  <c r="BE44" i="20"/>
  <c r="BE45" i="20"/>
  <c r="BE46" i="20"/>
  <c r="BE47" i="20"/>
  <c r="BE48" i="20"/>
  <c r="BE49" i="20"/>
  <c r="BE50" i="20"/>
  <c r="BE11" i="20" s="1"/>
  <c r="BE51" i="20"/>
  <c r="BE52" i="20"/>
  <c r="BE53" i="20"/>
  <c r="BE54" i="20"/>
  <c r="BE55" i="20"/>
  <c r="BE56" i="20"/>
  <c r="BE57" i="20"/>
  <c r="BE58" i="20"/>
  <c r="BE59" i="20"/>
  <c r="BE60" i="20"/>
  <c r="BE61" i="20"/>
  <c r="BE62" i="20"/>
  <c r="BE63" i="20"/>
  <c r="BE13" i="20" s="1"/>
  <c r="BE64" i="20"/>
  <c r="BE65" i="20"/>
  <c r="BE66" i="20"/>
  <c r="BE67" i="20"/>
  <c r="BE68" i="20"/>
  <c r="BE69" i="20"/>
  <c r="BE14" i="20" s="1"/>
  <c r="BE70" i="20"/>
  <c r="BE71" i="20"/>
  <c r="BE72" i="20"/>
  <c r="BE15" i="20" s="1"/>
  <c r="BE73" i="20"/>
  <c r="BE74" i="20"/>
  <c r="BE75" i="20"/>
  <c r="T14" i="73"/>
  <c r="T11" i="73"/>
  <c r="T12" i="73"/>
  <c r="T13" i="73"/>
  <c r="BI63" i="21"/>
  <c r="BJ63" i="21"/>
  <c r="BK63" i="21"/>
  <c r="BW63" i="21" s="1"/>
  <c r="BI60" i="21"/>
  <c r="BJ60" i="21"/>
  <c r="BK60" i="21"/>
  <c r="BI54" i="21"/>
  <c r="BJ54" i="21"/>
  <c r="BK54" i="21"/>
  <c r="BW54" i="21" s="1"/>
  <c r="BI46" i="21"/>
  <c r="BJ46" i="21"/>
  <c r="BK46" i="21"/>
  <c r="BI41" i="21"/>
  <c r="BJ41" i="21"/>
  <c r="BK41" i="21"/>
  <c r="BW41" i="21" s="1"/>
  <c r="BI34" i="21"/>
  <c r="BJ34" i="21"/>
  <c r="BK34" i="21"/>
  <c r="BI28" i="21"/>
  <c r="BJ28" i="21"/>
  <c r="BK28" i="21"/>
  <c r="BI22" i="21"/>
  <c r="BJ22" i="21"/>
  <c r="BK22" i="21"/>
  <c r="BW22" i="21" s="1"/>
  <c r="BI18" i="21"/>
  <c r="BJ18" i="21"/>
  <c r="BK18" i="21"/>
  <c r="BJ8" i="21"/>
  <c r="BK8" i="21"/>
  <c r="BM8" i="21"/>
  <c r="BW8" i="21"/>
  <c r="BW9" i="21"/>
  <c r="BW10" i="21"/>
  <c r="BW11" i="21"/>
  <c r="BW12" i="21"/>
  <c r="BW13" i="21"/>
  <c r="BW14" i="21"/>
  <c r="BW15" i="21"/>
  <c r="BW16" i="21"/>
  <c r="BW17" i="21"/>
  <c r="BW18" i="21"/>
  <c r="BW19" i="21"/>
  <c r="BW20" i="21"/>
  <c r="BW21" i="21"/>
  <c r="BW23" i="21"/>
  <c r="BW24" i="21"/>
  <c r="BW25" i="21"/>
  <c r="BW26" i="21"/>
  <c r="BW27" i="21"/>
  <c r="BW28" i="21"/>
  <c r="BW29" i="21"/>
  <c r="BW30" i="21"/>
  <c r="BW31" i="21"/>
  <c r="BW32" i="21"/>
  <c r="BW33" i="21"/>
  <c r="BW34" i="21"/>
  <c r="BW35" i="21"/>
  <c r="BW36" i="21"/>
  <c r="BW37" i="21"/>
  <c r="BW38" i="21"/>
  <c r="BW39" i="21"/>
  <c r="BW40" i="21"/>
  <c r="BW42" i="21"/>
  <c r="BW43" i="21"/>
  <c r="BW44" i="21"/>
  <c r="BW45" i="21"/>
  <c r="BW46" i="21"/>
  <c r="BW47" i="21"/>
  <c r="BW48" i="21"/>
  <c r="BW49" i="21"/>
  <c r="BW50" i="21"/>
  <c r="BW51" i="21"/>
  <c r="BW52" i="21"/>
  <c r="BW53" i="21"/>
  <c r="BW55" i="21"/>
  <c r="BW56" i="21"/>
  <c r="BW57" i="21"/>
  <c r="BW58" i="21"/>
  <c r="BW59" i="21"/>
  <c r="BW60" i="21"/>
  <c r="BW61" i="21"/>
  <c r="BW62" i="21"/>
  <c r="BW64" i="21"/>
  <c r="BW65" i="21"/>
  <c r="BW66" i="21"/>
  <c r="AO67" i="12"/>
  <c r="AP67" i="12"/>
  <c r="AQ67" i="12"/>
  <c r="AR67" i="12"/>
  <c r="AQ63" i="12"/>
  <c r="AR63" i="12"/>
  <c r="AQ60" i="12"/>
  <c r="AR60" i="12"/>
  <c r="AQ54" i="12"/>
  <c r="AR54" i="12"/>
  <c r="AQ46" i="12"/>
  <c r="AR46" i="12"/>
  <c r="AQ41" i="12"/>
  <c r="AR41" i="12"/>
  <c r="AQ34" i="12"/>
  <c r="AR34" i="12"/>
  <c r="BE34" i="12" s="1"/>
  <c r="AQ28" i="12"/>
  <c r="AR28" i="12"/>
  <c r="AQ22" i="12"/>
  <c r="AR22" i="12"/>
  <c r="AQ18" i="12"/>
  <c r="AR18" i="12"/>
  <c r="BE18" i="12" s="1"/>
  <c r="AQ8" i="12"/>
  <c r="AR8" i="12"/>
  <c r="BE8" i="12"/>
  <c r="BE9" i="12"/>
  <c r="BE10" i="12"/>
  <c r="BE11" i="12"/>
  <c r="BE12" i="12"/>
  <c r="BE13" i="12"/>
  <c r="BE14" i="12"/>
  <c r="BE15" i="12"/>
  <c r="BE16" i="12"/>
  <c r="BE17" i="12"/>
  <c r="BE19" i="12"/>
  <c r="BE20" i="12"/>
  <c r="BE21" i="12"/>
  <c r="BE22" i="12"/>
  <c r="BE23" i="12"/>
  <c r="BE24" i="12"/>
  <c r="BE25" i="12"/>
  <c r="BE26" i="12"/>
  <c r="BE27" i="12"/>
  <c r="BE28" i="12"/>
  <c r="BE29" i="12"/>
  <c r="BE30" i="12"/>
  <c r="BE31" i="12"/>
  <c r="BE32" i="12"/>
  <c r="BE33" i="12"/>
  <c r="BE35"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7" i="12"/>
  <c r="N40" i="1"/>
  <c r="AV6" i="67"/>
  <c r="AV7" i="67"/>
  <c r="AV8" i="67"/>
  <c r="AV9" i="67"/>
  <c r="AV10" i="67"/>
  <c r="AV11" i="67"/>
  <c r="AV12" i="67"/>
  <c r="AV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 i="67"/>
  <c r="AU15" i="37"/>
  <c r="AU5" i="37" s="1"/>
  <c r="AU4" i="37" s="1"/>
  <c r="AU6" i="37"/>
  <c r="AU7" i="37"/>
  <c r="AU8" i="37"/>
  <c r="AU9" i="37"/>
  <c r="AU10" i="37"/>
  <c r="AU11" i="37"/>
  <c r="AU12" i="37"/>
  <c r="AU13" i="37"/>
  <c r="AU14" i="37"/>
  <c r="AU6" i="38"/>
  <c r="AU7" i="38"/>
  <c r="AU8" i="38"/>
  <c r="AU8" i="39" s="1"/>
  <c r="AU9" i="38"/>
  <c r="AU9" i="39" s="1"/>
  <c r="AU10" i="38"/>
  <c r="AU10" i="39" s="1"/>
  <c r="AU11" i="38"/>
  <c r="AU12" i="38"/>
  <c r="AU13" i="38"/>
  <c r="AU14" i="38"/>
  <c r="AU15" i="38"/>
  <c r="AU5" i="38" s="1"/>
  <c r="AU6" i="39"/>
  <c r="AU7" i="39"/>
  <c r="AU12" i="39"/>
  <c r="AU15" i="39"/>
  <c r="AU16" i="39"/>
  <c r="AU17" i="39"/>
  <c r="AU18" i="39"/>
  <c r="AU19" i="39"/>
  <c r="AU20" i="39"/>
  <c r="AU21" i="39"/>
  <c r="AU22" i="39"/>
  <c r="AU23" i="39"/>
  <c r="AU24" i="39"/>
  <c r="AU25" i="39"/>
  <c r="AU26" i="39"/>
  <c r="AU27" i="39"/>
  <c r="AU28" i="39"/>
  <c r="AU29" i="39"/>
  <c r="AU30" i="39"/>
  <c r="AU31" i="39"/>
  <c r="AU32" i="39"/>
  <c r="AU33" i="39"/>
  <c r="AU34" i="39"/>
  <c r="AU35" i="39"/>
  <c r="AU36" i="39"/>
  <c r="AU37" i="39"/>
  <c r="AU38" i="39"/>
  <c r="AU39" i="39"/>
  <c r="AU40" i="39"/>
  <c r="AU41" i="39"/>
  <c r="AU42" i="39"/>
  <c r="AU43" i="39"/>
  <c r="AU44" i="39"/>
  <c r="AU45" i="39"/>
  <c r="AU46" i="39"/>
  <c r="AU47" i="39"/>
  <c r="AU48" i="39"/>
  <c r="AU49" i="39"/>
  <c r="AU50" i="39"/>
  <c r="AU51" i="39"/>
  <c r="AU52" i="39"/>
  <c r="AU53" i="39"/>
  <c r="AU54" i="39"/>
  <c r="AU55" i="39"/>
  <c r="AU56" i="39"/>
  <c r="AU57" i="39"/>
  <c r="AU58" i="39"/>
  <c r="AU59" i="39"/>
  <c r="AU60" i="39"/>
  <c r="AU61" i="39"/>
  <c r="AU62" i="39"/>
  <c r="AU63" i="39"/>
  <c r="AU64" i="39"/>
  <c r="BS66" i="21"/>
  <c r="BT66" i="21"/>
  <c r="BU66" i="21"/>
  <c r="BV66" i="21"/>
  <c r="BS9" i="21"/>
  <c r="BT9" i="21"/>
  <c r="BU9" i="21"/>
  <c r="BV9" i="21"/>
  <c r="BS10" i="21"/>
  <c r="BT10" i="21"/>
  <c r="BU10" i="21"/>
  <c r="BV10" i="21"/>
  <c r="BS11" i="21"/>
  <c r="BT11" i="21"/>
  <c r="BU11" i="21"/>
  <c r="BV11" i="21"/>
  <c r="BS12" i="21"/>
  <c r="BT12" i="21"/>
  <c r="BU12" i="21"/>
  <c r="BV12" i="21"/>
  <c r="BS13" i="21"/>
  <c r="BT13" i="21"/>
  <c r="BU13" i="21"/>
  <c r="BV13" i="21"/>
  <c r="BS14" i="21"/>
  <c r="BT14" i="21"/>
  <c r="BU14" i="21"/>
  <c r="BV14" i="21"/>
  <c r="BS15" i="21"/>
  <c r="BT15" i="21"/>
  <c r="BU15" i="21"/>
  <c r="BV15" i="21"/>
  <c r="BS16" i="21"/>
  <c r="BT16" i="21"/>
  <c r="BU16" i="21"/>
  <c r="BV16" i="21"/>
  <c r="BS17" i="21"/>
  <c r="BT17" i="21"/>
  <c r="BU17" i="21"/>
  <c r="BV17" i="21"/>
  <c r="BS19" i="21"/>
  <c r="BT19" i="21"/>
  <c r="BU19" i="21"/>
  <c r="BV19" i="21"/>
  <c r="BS20" i="21"/>
  <c r="BT20" i="21"/>
  <c r="BU20" i="21"/>
  <c r="BV20" i="21"/>
  <c r="BS21" i="21"/>
  <c r="BT21" i="21"/>
  <c r="BU21" i="21"/>
  <c r="BV21" i="21"/>
  <c r="BS23" i="21"/>
  <c r="BT23" i="21"/>
  <c r="BU23" i="21"/>
  <c r="BV23" i="21"/>
  <c r="BS24" i="21"/>
  <c r="BT24" i="21"/>
  <c r="BU24" i="21"/>
  <c r="BV24" i="21"/>
  <c r="BS25" i="21"/>
  <c r="BT25" i="21"/>
  <c r="BU25" i="21"/>
  <c r="BV25" i="21"/>
  <c r="BS26" i="21"/>
  <c r="BT26" i="21"/>
  <c r="BU26" i="21"/>
  <c r="BV26" i="21"/>
  <c r="BS27" i="21"/>
  <c r="BT27" i="21"/>
  <c r="BU27" i="21"/>
  <c r="BV27" i="21"/>
  <c r="BS29" i="21"/>
  <c r="BT29" i="21"/>
  <c r="BU29" i="21"/>
  <c r="BV29" i="21"/>
  <c r="BS30" i="21"/>
  <c r="BT30" i="21"/>
  <c r="BU30" i="21"/>
  <c r="BV30" i="21"/>
  <c r="BS31" i="21"/>
  <c r="BT31" i="21"/>
  <c r="BU31" i="21"/>
  <c r="BV31" i="21"/>
  <c r="BS32" i="21"/>
  <c r="BT32" i="21"/>
  <c r="BU32" i="21"/>
  <c r="BV32" i="21"/>
  <c r="BS33" i="21"/>
  <c r="BT33" i="21"/>
  <c r="BU33" i="21"/>
  <c r="BV33" i="21"/>
  <c r="BS35" i="21"/>
  <c r="BT35" i="21"/>
  <c r="BU35" i="21"/>
  <c r="BV35" i="21"/>
  <c r="BS36" i="21"/>
  <c r="BT36" i="21"/>
  <c r="BU36" i="21"/>
  <c r="BV36" i="21"/>
  <c r="BS37" i="21"/>
  <c r="BT37" i="21"/>
  <c r="BU37" i="21"/>
  <c r="BV37" i="21"/>
  <c r="BS38" i="21"/>
  <c r="BT38" i="21"/>
  <c r="BU38" i="21"/>
  <c r="BV38" i="21"/>
  <c r="BS39" i="21"/>
  <c r="BT39" i="21"/>
  <c r="BU39" i="21"/>
  <c r="BV39" i="21"/>
  <c r="BS40" i="21"/>
  <c r="BT40" i="21"/>
  <c r="BU40" i="21"/>
  <c r="BV40" i="21"/>
  <c r="BS42" i="21"/>
  <c r="BT42" i="21"/>
  <c r="BU42" i="21"/>
  <c r="BV42" i="21"/>
  <c r="BS43" i="21"/>
  <c r="BT43" i="21"/>
  <c r="BU43" i="21"/>
  <c r="BV43" i="21"/>
  <c r="BS44" i="21"/>
  <c r="BT44" i="21"/>
  <c r="BU44" i="21"/>
  <c r="BV44" i="21"/>
  <c r="BS45" i="21"/>
  <c r="BT45" i="21"/>
  <c r="BU45" i="21"/>
  <c r="BV45" i="21"/>
  <c r="BS47" i="21"/>
  <c r="BT47" i="21"/>
  <c r="BU47" i="21"/>
  <c r="BV47" i="21"/>
  <c r="BS48" i="21"/>
  <c r="BT48" i="21"/>
  <c r="BU48" i="21"/>
  <c r="BV48" i="21"/>
  <c r="BS49" i="21"/>
  <c r="BT49" i="21"/>
  <c r="BU49" i="21"/>
  <c r="BV49" i="21"/>
  <c r="BS50" i="21"/>
  <c r="BT50" i="21"/>
  <c r="BU50" i="21"/>
  <c r="BV50" i="21"/>
  <c r="BS51" i="21"/>
  <c r="BT51" i="21"/>
  <c r="BU51" i="21"/>
  <c r="BV51" i="21"/>
  <c r="BS52" i="21"/>
  <c r="BT52" i="21"/>
  <c r="BU52" i="21"/>
  <c r="BV52" i="21"/>
  <c r="BS53" i="21"/>
  <c r="BT53" i="21"/>
  <c r="BU53" i="21"/>
  <c r="BV53" i="21"/>
  <c r="BS55" i="21"/>
  <c r="BT55" i="21"/>
  <c r="BU55" i="21"/>
  <c r="BV55" i="21"/>
  <c r="BS56" i="21"/>
  <c r="BT56" i="21"/>
  <c r="BU56" i="21"/>
  <c r="BV56" i="21"/>
  <c r="BS57" i="21"/>
  <c r="BT57" i="21"/>
  <c r="BU57" i="21"/>
  <c r="BV57" i="21"/>
  <c r="BS58" i="21"/>
  <c r="BT58" i="21"/>
  <c r="BU58" i="21"/>
  <c r="BV58" i="21"/>
  <c r="BS59" i="21"/>
  <c r="BT59" i="21"/>
  <c r="BU59" i="21"/>
  <c r="BV59" i="21"/>
  <c r="BS61" i="21"/>
  <c r="BT61" i="21"/>
  <c r="BU61" i="21"/>
  <c r="BV61" i="21"/>
  <c r="BS62" i="21"/>
  <c r="BT62" i="21"/>
  <c r="BU62" i="21"/>
  <c r="BV62" i="21"/>
  <c r="BS64" i="21"/>
  <c r="BT64" i="21"/>
  <c r="BU64" i="21"/>
  <c r="BV64" i="21"/>
  <c r="BS65" i="21"/>
  <c r="BT65" i="21"/>
  <c r="BU65" i="21"/>
  <c r="BV65" i="21"/>
  <c r="BA9" i="12"/>
  <c r="BB9" i="12"/>
  <c r="BC9" i="12"/>
  <c r="BD9" i="12"/>
  <c r="BA10" i="12"/>
  <c r="BB10" i="12"/>
  <c r="BC10" i="12"/>
  <c r="BD10" i="12"/>
  <c r="BA11" i="12"/>
  <c r="BB11" i="12"/>
  <c r="BC11" i="12"/>
  <c r="BD11" i="12"/>
  <c r="BA12" i="12"/>
  <c r="BB12" i="12"/>
  <c r="BC12" i="12"/>
  <c r="BD12" i="12"/>
  <c r="BA13" i="12"/>
  <c r="BB13" i="12"/>
  <c r="BC13" i="12"/>
  <c r="BD13" i="12"/>
  <c r="BA14" i="12"/>
  <c r="BB14" i="12"/>
  <c r="BC14" i="12"/>
  <c r="BD14" i="12"/>
  <c r="BA15" i="12"/>
  <c r="BB15" i="12"/>
  <c r="BC15" i="12"/>
  <c r="BD15" i="12"/>
  <c r="BA16" i="12"/>
  <c r="BB16" i="12"/>
  <c r="BC16" i="12"/>
  <c r="BD16" i="12"/>
  <c r="BA17" i="12"/>
  <c r="BB17" i="12"/>
  <c r="BC17" i="12"/>
  <c r="BD17" i="12"/>
  <c r="BA19" i="12"/>
  <c r="BB19" i="12"/>
  <c r="BC19" i="12"/>
  <c r="BD19" i="12"/>
  <c r="BA20" i="12"/>
  <c r="BB20" i="12"/>
  <c r="BC20" i="12"/>
  <c r="BD20" i="12"/>
  <c r="BA21" i="12"/>
  <c r="BB21" i="12"/>
  <c r="BC21" i="12"/>
  <c r="BD21" i="12"/>
  <c r="BA23" i="12"/>
  <c r="BB23" i="12"/>
  <c r="BC23" i="12"/>
  <c r="BD23" i="12"/>
  <c r="BA24" i="12"/>
  <c r="BB24" i="12"/>
  <c r="BC24" i="12"/>
  <c r="BD24" i="12"/>
  <c r="BA25" i="12"/>
  <c r="BB25" i="12"/>
  <c r="BC25" i="12"/>
  <c r="BD25" i="12"/>
  <c r="BA26" i="12"/>
  <c r="BB26" i="12"/>
  <c r="BC26" i="12"/>
  <c r="BD26" i="12"/>
  <c r="BA27" i="12"/>
  <c r="BB27" i="12"/>
  <c r="BC27" i="12"/>
  <c r="BD27" i="12"/>
  <c r="BA29" i="12"/>
  <c r="BB29" i="12"/>
  <c r="BC29" i="12"/>
  <c r="BD29" i="12"/>
  <c r="BA30" i="12"/>
  <c r="BB30" i="12"/>
  <c r="BC30" i="12"/>
  <c r="BD30" i="12"/>
  <c r="BA31" i="12"/>
  <c r="BB31" i="12"/>
  <c r="BC31" i="12"/>
  <c r="BD31" i="12"/>
  <c r="BA32" i="12"/>
  <c r="BB32" i="12"/>
  <c r="BC32" i="12"/>
  <c r="BD32" i="12"/>
  <c r="BA33" i="12"/>
  <c r="BB33" i="12"/>
  <c r="BC33" i="12"/>
  <c r="BD33" i="12"/>
  <c r="BA35" i="12"/>
  <c r="BB35" i="12"/>
  <c r="BC35" i="12"/>
  <c r="BD35" i="12"/>
  <c r="BA36" i="12"/>
  <c r="BB36" i="12"/>
  <c r="BC36" i="12"/>
  <c r="BD36" i="12"/>
  <c r="BA37" i="12"/>
  <c r="BB37" i="12"/>
  <c r="BC37" i="12"/>
  <c r="BD37" i="12"/>
  <c r="BA38" i="12"/>
  <c r="BB38" i="12"/>
  <c r="BC38" i="12"/>
  <c r="BD38" i="12"/>
  <c r="BA39" i="12"/>
  <c r="BB39" i="12"/>
  <c r="BC39" i="12"/>
  <c r="BD39" i="12"/>
  <c r="BA40" i="12"/>
  <c r="BB40" i="12"/>
  <c r="BC40" i="12"/>
  <c r="BD40" i="12"/>
  <c r="BA42" i="12"/>
  <c r="BB42" i="12"/>
  <c r="BC42" i="12"/>
  <c r="BD42" i="12"/>
  <c r="BA43" i="12"/>
  <c r="BB43" i="12"/>
  <c r="BC43" i="12"/>
  <c r="BD43" i="12"/>
  <c r="BA44" i="12"/>
  <c r="BB44" i="12"/>
  <c r="BC44" i="12"/>
  <c r="BD44" i="12"/>
  <c r="BA45" i="12"/>
  <c r="BB45" i="12"/>
  <c r="BC45" i="12"/>
  <c r="BD45" i="12"/>
  <c r="BA47" i="12"/>
  <c r="BB47" i="12"/>
  <c r="BC47" i="12"/>
  <c r="BD47" i="12"/>
  <c r="BA48" i="12"/>
  <c r="BB48" i="12"/>
  <c r="BC48" i="12"/>
  <c r="BD48" i="12"/>
  <c r="BA49" i="12"/>
  <c r="BB49" i="12"/>
  <c r="BC49" i="12"/>
  <c r="BD49" i="12"/>
  <c r="BA50" i="12"/>
  <c r="BB50" i="12"/>
  <c r="BC50" i="12"/>
  <c r="BD50" i="12"/>
  <c r="BA51" i="12"/>
  <c r="BB51" i="12"/>
  <c r="BC51" i="12"/>
  <c r="BD51" i="12"/>
  <c r="BA52" i="12"/>
  <c r="BB52" i="12"/>
  <c r="BC52" i="12"/>
  <c r="BD52" i="12"/>
  <c r="BA53" i="12"/>
  <c r="BB53" i="12"/>
  <c r="BC53" i="12"/>
  <c r="BD53" i="12"/>
  <c r="BA55" i="12"/>
  <c r="BB55" i="12"/>
  <c r="BC55" i="12"/>
  <c r="BD55" i="12"/>
  <c r="BA56" i="12"/>
  <c r="BB56" i="12"/>
  <c r="BC56" i="12"/>
  <c r="BD56" i="12"/>
  <c r="BA57" i="12"/>
  <c r="BB57" i="12"/>
  <c r="BC57" i="12"/>
  <c r="BD57" i="12"/>
  <c r="BA58" i="12"/>
  <c r="BB58" i="12"/>
  <c r="BC58" i="12"/>
  <c r="BD58" i="12"/>
  <c r="BA59" i="12"/>
  <c r="BB59" i="12"/>
  <c r="BC59" i="12"/>
  <c r="BD59" i="12"/>
  <c r="BA61" i="12"/>
  <c r="BB61" i="12"/>
  <c r="BC61" i="12"/>
  <c r="BD61" i="12"/>
  <c r="BA62" i="12"/>
  <c r="BB62" i="12"/>
  <c r="BC62" i="12"/>
  <c r="BD62" i="12"/>
  <c r="BA64" i="12"/>
  <c r="BB64" i="12"/>
  <c r="BC64" i="12"/>
  <c r="BD64" i="12"/>
  <c r="BA65" i="12"/>
  <c r="BB65" i="12"/>
  <c r="BC65" i="12"/>
  <c r="BD65" i="12"/>
  <c r="BA66" i="12"/>
  <c r="BB66" i="12"/>
  <c r="BC66" i="12"/>
  <c r="BD66" i="12"/>
  <c r="BD67" i="12"/>
  <c r="H31" i="47"/>
  <c r="T6" i="73"/>
  <c r="T7" i="73"/>
  <c r="T8" i="73"/>
  <c r="T9" i="73"/>
  <c r="T10" i="73"/>
  <c r="Y40" i="1"/>
  <c r="Y39" i="1"/>
  <c r="U40" i="1"/>
  <c r="V40" i="1"/>
  <c r="W40" i="1"/>
  <c r="X40" i="1"/>
  <c r="V39" i="1"/>
  <c r="W39" i="1"/>
  <c r="X39" i="1"/>
  <c r="U39" i="1"/>
  <c r="Q40" i="1"/>
  <c r="R40" i="1"/>
  <c r="S40" i="1"/>
  <c r="T40" i="1"/>
  <c r="S39" i="1"/>
  <c r="T39" i="1"/>
  <c r="R39" i="1"/>
  <c r="Q39" i="1"/>
  <c r="AB119" i="69"/>
  <c r="AB120" i="69"/>
  <c r="AB121" i="69"/>
  <c r="AB45" i="8"/>
  <c r="Y45" i="8"/>
  <c r="V45" i="8"/>
  <c r="U45" i="8"/>
  <c r="L45" i="8"/>
  <c r="I45" i="8"/>
  <c r="O45" i="8" s="1"/>
  <c r="G45" i="8"/>
  <c r="F45" i="8"/>
  <c r="Z5" i="73"/>
  <c r="T5" i="73"/>
  <c r="Y5" i="73"/>
  <c r="Y6" i="73"/>
  <c r="Y7" i="73"/>
  <c r="Y8" i="73"/>
  <c r="Y9" i="73"/>
  <c r="Y10" i="73"/>
  <c r="Y11" i="73"/>
  <c r="Y12" i="73"/>
  <c r="Y13" i="73"/>
  <c r="Y14" i="73"/>
  <c r="Y15" i="73"/>
  <c r="Z4" i="73"/>
  <c r="Y4" i="73"/>
  <c r="T4" i="73"/>
  <c r="M40" i="1"/>
  <c r="J40" i="1"/>
  <c r="AB201" i="50" l="1"/>
  <c r="AB163" i="50"/>
  <c r="AB166" i="50"/>
  <c r="AB160" i="50"/>
  <c r="AB185" i="50"/>
  <c r="AB161" i="50"/>
  <c r="AB164" i="50"/>
  <c r="AB165" i="50"/>
  <c r="AB167" i="50"/>
  <c r="AB159" i="50"/>
  <c r="AB186" i="51"/>
  <c r="AB161" i="51"/>
  <c r="AB162" i="51"/>
  <c r="AB163" i="51"/>
  <c r="AB164" i="51"/>
  <c r="AB166" i="51"/>
  <c r="AB160" i="51"/>
  <c r="AB170" i="51" s="1"/>
  <c r="AB167" i="51"/>
  <c r="AB165" i="51"/>
  <c r="BU67" i="35"/>
  <c r="BU64" i="29"/>
  <c r="BU60" i="29"/>
  <c r="BU57" i="29"/>
  <c r="BU58" i="29"/>
  <c r="BU62" i="29"/>
  <c r="BU56" i="29"/>
  <c r="BU66" i="29" s="1"/>
  <c r="BZ56" i="29"/>
  <c r="BZ67" i="35"/>
  <c r="BZ63" i="29"/>
  <c r="BZ60" i="29"/>
  <c r="BZ59" i="29"/>
  <c r="BZ61" i="29"/>
  <c r="BZ64" i="29"/>
  <c r="BZ58" i="29"/>
  <c r="BZ57" i="29"/>
  <c r="BZ62" i="29"/>
  <c r="BV67" i="36"/>
  <c r="CA66" i="36"/>
  <c r="BU67" i="36"/>
  <c r="AB162" i="50"/>
  <c r="BE17" i="20"/>
  <c r="BE6" i="20"/>
  <c r="BE5" i="20" s="1"/>
  <c r="BE76" i="20"/>
  <c r="AU14" i="39"/>
  <c r="AU13" i="39"/>
  <c r="AU11" i="39"/>
  <c r="AU4" i="38"/>
  <c r="AU4" i="39" s="1"/>
  <c r="AU5" i="39"/>
  <c r="X45" i="8"/>
  <c r="E45" i="8"/>
  <c r="D45" i="8" s="1"/>
  <c r="AA200" i="50"/>
  <c r="AA199" i="50"/>
  <c r="AA198" i="50"/>
  <c r="AA197" i="50"/>
  <c r="AA196" i="50"/>
  <c r="AA195" i="50"/>
  <c r="AA194" i="50"/>
  <c r="AA193" i="50"/>
  <c r="AA192" i="50"/>
  <c r="AA191" i="50"/>
  <c r="AA190" i="50"/>
  <c r="AA184" i="50"/>
  <c r="AA183" i="50"/>
  <c r="AA182" i="50"/>
  <c r="AA181" i="50"/>
  <c r="AA180" i="50"/>
  <c r="AA179" i="50"/>
  <c r="AA178" i="50"/>
  <c r="AA177" i="50"/>
  <c r="AA176" i="50"/>
  <c r="AA175" i="50"/>
  <c r="AA174" i="50"/>
  <c r="AA154" i="50"/>
  <c r="AA153" i="50"/>
  <c r="AA152" i="50"/>
  <c r="AA151" i="50"/>
  <c r="AA150" i="50"/>
  <c r="AA149" i="50"/>
  <c r="AA148" i="50"/>
  <c r="AA147" i="50"/>
  <c r="AA146" i="50"/>
  <c r="AA145" i="50"/>
  <c r="AA144" i="50"/>
  <c r="AA143" i="50"/>
  <c r="AA142" i="50"/>
  <c r="AA141" i="50"/>
  <c r="AA140" i="50"/>
  <c r="AA139" i="50"/>
  <c r="AA138" i="50"/>
  <c r="AA137" i="50"/>
  <c r="AA136" i="50"/>
  <c r="AA134" i="50"/>
  <c r="AA168" i="50" s="1"/>
  <c r="AA133" i="50"/>
  <c r="AA132" i="50"/>
  <c r="AA131" i="50"/>
  <c r="AA130" i="50"/>
  <c r="AA129" i="50"/>
  <c r="AA128" i="50"/>
  <c r="AA127" i="50"/>
  <c r="AA126" i="50"/>
  <c r="AA125" i="50"/>
  <c r="AA124" i="50"/>
  <c r="AA123" i="50"/>
  <c r="AA122" i="50"/>
  <c r="AA121" i="50"/>
  <c r="AA120" i="50"/>
  <c r="AA119" i="50"/>
  <c r="AA118" i="50"/>
  <c r="AA117" i="50"/>
  <c r="AA116" i="50"/>
  <c r="AA115" i="50"/>
  <c r="AA114" i="50"/>
  <c r="AA113" i="50"/>
  <c r="AA112" i="50"/>
  <c r="AA111" i="50"/>
  <c r="AA110" i="50"/>
  <c r="AA109" i="50"/>
  <c r="AA108" i="50"/>
  <c r="AA158" i="50" s="1"/>
  <c r="AA107" i="50"/>
  <c r="BT4" i="29"/>
  <c r="BT5" i="29"/>
  <c r="BT55" i="29" s="1"/>
  <c r="BT6" i="29"/>
  <c r="BT7" i="29"/>
  <c r="BT8" i="29"/>
  <c r="BT9" i="29"/>
  <c r="BT10" i="29"/>
  <c r="BT11" i="29"/>
  <c r="BT12" i="29"/>
  <c r="BT13" i="29"/>
  <c r="BT14" i="29"/>
  <c r="BT15" i="29"/>
  <c r="BT16" i="29"/>
  <c r="BT17" i="29"/>
  <c r="BT18" i="29"/>
  <c r="BT19" i="29"/>
  <c r="BT20" i="29"/>
  <c r="BT21" i="29"/>
  <c r="BT22" i="29"/>
  <c r="BT23" i="29"/>
  <c r="BT24" i="29"/>
  <c r="BT25" i="29"/>
  <c r="BT26" i="29"/>
  <c r="BT27" i="29"/>
  <c r="BT28" i="29"/>
  <c r="BT29" i="29"/>
  <c r="BT30" i="29"/>
  <c r="BT31" i="29"/>
  <c r="BT65" i="29" s="1"/>
  <c r="BT32" i="29"/>
  <c r="BT33" i="29"/>
  <c r="BT34" i="29"/>
  <c r="BT35" i="29"/>
  <c r="BT36" i="29"/>
  <c r="BT37" i="29"/>
  <c r="BT38" i="29"/>
  <c r="BT39" i="29"/>
  <c r="BT40" i="29"/>
  <c r="BT41" i="29"/>
  <c r="BT42" i="29"/>
  <c r="BT43" i="29"/>
  <c r="BT44" i="29"/>
  <c r="BT45" i="29"/>
  <c r="BT46" i="29"/>
  <c r="BT47" i="29"/>
  <c r="BT48" i="29"/>
  <c r="BT49" i="29"/>
  <c r="BT50" i="29"/>
  <c r="BT51" i="29"/>
  <c r="BY51" i="29"/>
  <c r="BY50" i="29"/>
  <c r="BY49" i="29"/>
  <c r="BY48" i="29"/>
  <c r="BY47" i="29"/>
  <c r="BY46" i="29"/>
  <c r="BY45" i="29"/>
  <c r="BY44" i="29"/>
  <c r="BY43" i="29"/>
  <c r="BY42" i="29"/>
  <c r="BY41" i="29"/>
  <c r="BY40" i="29"/>
  <c r="BY39" i="29"/>
  <c r="BY38" i="29"/>
  <c r="BY37" i="29"/>
  <c r="BY36" i="29"/>
  <c r="BY35" i="29"/>
  <c r="BY34" i="29"/>
  <c r="BY33" i="29"/>
  <c r="BY32" i="29"/>
  <c r="BY31" i="29"/>
  <c r="BY65" i="29" s="1"/>
  <c r="BY30" i="29"/>
  <c r="BY29" i="29"/>
  <c r="BY28" i="29"/>
  <c r="BY27" i="29"/>
  <c r="BY26" i="29"/>
  <c r="BY25" i="29"/>
  <c r="BY24" i="29"/>
  <c r="BY23" i="29"/>
  <c r="BY22" i="29"/>
  <c r="BY21" i="29"/>
  <c r="BY20" i="29"/>
  <c r="BY19" i="29"/>
  <c r="BY18" i="29"/>
  <c r="BY17" i="29"/>
  <c r="BY16" i="29"/>
  <c r="BY15" i="29"/>
  <c r="BY14" i="29"/>
  <c r="BY13" i="29"/>
  <c r="BY12" i="29"/>
  <c r="BY11" i="29"/>
  <c r="BY10" i="29"/>
  <c r="BY9" i="29"/>
  <c r="BY8" i="29"/>
  <c r="BY7" i="29"/>
  <c r="BY6" i="29"/>
  <c r="BY5" i="29"/>
  <c r="BY55" i="29" s="1"/>
  <c r="BY4" i="29"/>
  <c r="BY66" i="35"/>
  <c r="BY65" i="35"/>
  <c r="BY64" i="35"/>
  <c r="BY63" i="35"/>
  <c r="BY62" i="35"/>
  <c r="BY61" i="35"/>
  <c r="BY60" i="35"/>
  <c r="BY59" i="35"/>
  <c r="BY58" i="35"/>
  <c r="BY57" i="35"/>
  <c r="BY56" i="35"/>
  <c r="BT66" i="35"/>
  <c r="BT65" i="35"/>
  <c r="BT64" i="35"/>
  <c r="BT63" i="35"/>
  <c r="BT62" i="35"/>
  <c r="BT61" i="35"/>
  <c r="BT60" i="35"/>
  <c r="BT59" i="35"/>
  <c r="BT58" i="35"/>
  <c r="BT57" i="35"/>
  <c r="BT56" i="35"/>
  <c r="BZ65" i="36"/>
  <c r="BZ64" i="36"/>
  <c r="BZ63" i="36"/>
  <c r="BZ62" i="36"/>
  <c r="BZ61" i="36"/>
  <c r="BZ60" i="36"/>
  <c r="BZ59" i="36"/>
  <c r="BZ58" i="36"/>
  <c r="BZ57" i="36"/>
  <c r="BZ56" i="36"/>
  <c r="BT66" i="36"/>
  <c r="BT65" i="36"/>
  <c r="BT64" i="36"/>
  <c r="BT63" i="36"/>
  <c r="BT62" i="36"/>
  <c r="BT61" i="36"/>
  <c r="BT60" i="36"/>
  <c r="BT59" i="36"/>
  <c r="BT58" i="36"/>
  <c r="BT57" i="36"/>
  <c r="BT56" i="36"/>
  <c r="AA201" i="51"/>
  <c r="AA200" i="51"/>
  <c r="AA199" i="51"/>
  <c r="AA198" i="51"/>
  <c r="AA197" i="51"/>
  <c r="AA196" i="51"/>
  <c r="AA195" i="51"/>
  <c r="AA194" i="51"/>
  <c r="AA193" i="51"/>
  <c r="AA192" i="51"/>
  <c r="AA191" i="51"/>
  <c r="AA185" i="51"/>
  <c r="AA184" i="51"/>
  <c r="AA183" i="51"/>
  <c r="AA182" i="51"/>
  <c r="AA181" i="51"/>
  <c r="AA180" i="51"/>
  <c r="AA179" i="51"/>
  <c r="AA178" i="51"/>
  <c r="AA177" i="51"/>
  <c r="AA176" i="51"/>
  <c r="AA175" i="51"/>
  <c r="AA155" i="51"/>
  <c r="AA154" i="51"/>
  <c r="AA153" i="51"/>
  <c r="AA152" i="51"/>
  <c r="AA151" i="51"/>
  <c r="AA150" i="51"/>
  <c r="AA149" i="51"/>
  <c r="AA148" i="51"/>
  <c r="AA147" i="51"/>
  <c r="AA146" i="51"/>
  <c r="AA145" i="51"/>
  <c r="AA144" i="51"/>
  <c r="AA143" i="51"/>
  <c r="AA142" i="51"/>
  <c r="AA141" i="51"/>
  <c r="AA140" i="51"/>
  <c r="AA139" i="51"/>
  <c r="AA138" i="51"/>
  <c r="AA137" i="51"/>
  <c r="AA135" i="51"/>
  <c r="AA169" i="51" s="1"/>
  <c r="AA134" i="51"/>
  <c r="AA133" i="51"/>
  <c r="AA132" i="51"/>
  <c r="AA131" i="51"/>
  <c r="AA130" i="51"/>
  <c r="AA129" i="51"/>
  <c r="AA128" i="51"/>
  <c r="AA127" i="51"/>
  <c r="AA126" i="51"/>
  <c r="AA125" i="51"/>
  <c r="AA124" i="51"/>
  <c r="AA123" i="51"/>
  <c r="AA122" i="51"/>
  <c r="AA121" i="51"/>
  <c r="AA120" i="51"/>
  <c r="AA119" i="51"/>
  <c r="AA118" i="51"/>
  <c r="AA117" i="51"/>
  <c r="AA116" i="51"/>
  <c r="AA115" i="51"/>
  <c r="AA114" i="51"/>
  <c r="AA113" i="51"/>
  <c r="AA112" i="51"/>
  <c r="AA111" i="51"/>
  <c r="AA110" i="51"/>
  <c r="AA109" i="51"/>
  <c r="AA159" i="51" s="1"/>
  <c r="AA108" i="51"/>
  <c r="DJ6" i="41"/>
  <c r="DJ7" i="41"/>
  <c r="DJ8" i="41"/>
  <c r="DJ9" i="41"/>
  <c r="DJ10" i="41"/>
  <c r="DJ11" i="41"/>
  <c r="DJ12" i="41"/>
  <c r="DJ13" i="41"/>
  <c r="DJ14" i="41"/>
  <c r="DJ15" i="41"/>
  <c r="DJ16" i="41"/>
  <c r="DJ17" i="41"/>
  <c r="DJ18" i="41"/>
  <c r="DJ19" i="41"/>
  <c r="DJ20" i="41"/>
  <c r="DJ21" i="41"/>
  <c r="DJ22" i="41"/>
  <c r="DJ23" i="41"/>
  <c r="DJ24" i="41"/>
  <c r="DJ25" i="41"/>
  <c r="DJ26" i="41"/>
  <c r="DJ27" i="41"/>
  <c r="DJ28" i="41"/>
  <c r="DJ29" i="41"/>
  <c r="DJ30" i="41"/>
  <c r="DJ31" i="41"/>
  <c r="DJ32" i="41"/>
  <c r="DW32" i="41" s="1"/>
  <c r="DJ33" i="41"/>
  <c r="DJ34" i="41"/>
  <c r="DJ35" i="41"/>
  <c r="DJ36" i="41"/>
  <c r="DJ37" i="41"/>
  <c r="DJ38" i="41"/>
  <c r="DJ39" i="41"/>
  <c r="DJ40" i="41"/>
  <c r="DJ41" i="41"/>
  <c r="DJ42" i="41"/>
  <c r="DJ43" i="41"/>
  <c r="DJ44" i="41"/>
  <c r="DJ45" i="41"/>
  <c r="DJ46" i="41"/>
  <c r="DJ47" i="41"/>
  <c r="DJ48" i="41"/>
  <c r="DJ49" i="41"/>
  <c r="DJ50" i="41"/>
  <c r="DJ51" i="41"/>
  <c r="DJ52" i="41"/>
  <c r="S15" i="73"/>
  <c r="BD19" i="20"/>
  <c r="BD20" i="20"/>
  <c r="BD21" i="20"/>
  <c r="BD22" i="20"/>
  <c r="BD23" i="20"/>
  <c r="BD24" i="20"/>
  <c r="BD25" i="20"/>
  <c r="BD26" i="20"/>
  <c r="BD27" i="20"/>
  <c r="BD28" i="20"/>
  <c r="BD29" i="20"/>
  <c r="BD30" i="20"/>
  <c r="BD31" i="20"/>
  <c r="BD32" i="20"/>
  <c r="BD33" i="20"/>
  <c r="BD34" i="20"/>
  <c r="BD35" i="20"/>
  <c r="BD36" i="20"/>
  <c r="BD37" i="20"/>
  <c r="BD38" i="20"/>
  <c r="BD39" i="20"/>
  <c r="BD40" i="20"/>
  <c r="BD41" i="20"/>
  <c r="BD42" i="20"/>
  <c r="BD43" i="20"/>
  <c r="BD44" i="20"/>
  <c r="BD45" i="20"/>
  <c r="BD46" i="20"/>
  <c r="BD47" i="20"/>
  <c r="BD48" i="20"/>
  <c r="BD49" i="20"/>
  <c r="BD50" i="20"/>
  <c r="BD51" i="20"/>
  <c r="BD52" i="20"/>
  <c r="BD53" i="20"/>
  <c r="BD54" i="20"/>
  <c r="BD55" i="20"/>
  <c r="BD56" i="20"/>
  <c r="BD57" i="20"/>
  <c r="BD58" i="20"/>
  <c r="BD59" i="20"/>
  <c r="BD60" i="20"/>
  <c r="BD61" i="20"/>
  <c r="BD62" i="20"/>
  <c r="BD63" i="20"/>
  <c r="BD64" i="20"/>
  <c r="BD65" i="20"/>
  <c r="BD66" i="20"/>
  <c r="BD67" i="20"/>
  <c r="BD68" i="20"/>
  <c r="BD69" i="20"/>
  <c r="BD70" i="20"/>
  <c r="BD71" i="20"/>
  <c r="BD72" i="20"/>
  <c r="BD73" i="20"/>
  <c r="BD74" i="20"/>
  <c r="BD75" i="20"/>
  <c r="BD18" i="20"/>
  <c r="D40" i="1"/>
  <c r="C40" i="1"/>
  <c r="S14" i="73"/>
  <c r="S13" i="73"/>
  <c r="B23" i="47"/>
  <c r="G17" i="73"/>
  <c r="S12" i="73"/>
  <c r="AB169" i="50" l="1"/>
  <c r="BZ66" i="29"/>
  <c r="DW26" i="41"/>
  <c r="DW34" i="41"/>
  <c r="DW18" i="41"/>
  <c r="DW16" i="41"/>
  <c r="DW46" i="41"/>
  <c r="DW30" i="41"/>
  <c r="DW14" i="41"/>
  <c r="DW43" i="41"/>
  <c r="DW51" i="41"/>
  <c r="DW35" i="41"/>
  <c r="DW19" i="41"/>
  <c r="DW41" i="41"/>
  <c r="DW9" i="41"/>
  <c r="DW49" i="41"/>
  <c r="DW17" i="41"/>
  <c r="DW24" i="41"/>
  <c r="DW33" i="41"/>
  <c r="DW38" i="41"/>
  <c r="DW47" i="41"/>
  <c r="DW31" i="41"/>
  <c r="DW15" i="41"/>
  <c r="DW37" i="41"/>
  <c r="BT63" i="29"/>
  <c r="DW45" i="41"/>
  <c r="DW13" i="41"/>
  <c r="DW12" i="41"/>
  <c r="DW27" i="41"/>
  <c r="DW42" i="41"/>
  <c r="DW10" i="41"/>
  <c r="DW25" i="41"/>
  <c r="DW40" i="41"/>
  <c r="DW8" i="41"/>
  <c r="DW23" i="41"/>
  <c r="DW6" i="41"/>
  <c r="DW21" i="41"/>
  <c r="DW52" i="41"/>
  <c r="DW20" i="41"/>
  <c r="DW28" i="41"/>
  <c r="DW11" i="41"/>
  <c r="DW39" i="41"/>
  <c r="DW7" i="41"/>
  <c r="DW22" i="41"/>
  <c r="DW36" i="41"/>
  <c r="DW29" i="41"/>
  <c r="DW44" i="41"/>
  <c r="DW50" i="41"/>
  <c r="DW48" i="41"/>
  <c r="AA168" i="51"/>
  <c r="AA185" i="50"/>
  <c r="AA202" i="51"/>
  <c r="BT58" i="29"/>
  <c r="BT61" i="29"/>
  <c r="BY64" i="29"/>
  <c r="BT60" i="29"/>
  <c r="BT64" i="29"/>
  <c r="BT59" i="29"/>
  <c r="BT56" i="29"/>
  <c r="BT57" i="29"/>
  <c r="BT62" i="29"/>
  <c r="BY57" i="29"/>
  <c r="BY62" i="29"/>
  <c r="BY58" i="29"/>
  <c r="BY60" i="29"/>
  <c r="BY63" i="29"/>
  <c r="BZ66" i="36"/>
  <c r="BY56" i="29"/>
  <c r="BY59" i="29"/>
  <c r="BY61" i="29"/>
  <c r="AA160" i="51"/>
  <c r="AA167" i="51"/>
  <c r="AA165" i="51"/>
  <c r="AA161" i="50"/>
  <c r="AA201" i="50"/>
  <c r="AA166" i="50"/>
  <c r="AA164" i="50"/>
  <c r="AA167" i="50"/>
  <c r="AA163" i="50"/>
  <c r="AA160" i="50"/>
  <c r="AA165" i="50"/>
  <c r="AA159" i="50"/>
  <c r="AA162" i="50"/>
  <c r="BY67" i="35"/>
  <c r="BT67" i="35"/>
  <c r="BT67" i="36"/>
  <c r="AA164" i="51"/>
  <c r="AA162" i="51"/>
  <c r="AA161" i="51"/>
  <c r="AA186" i="51"/>
  <c r="AA166" i="51"/>
  <c r="AA163" i="51"/>
  <c r="BJ7" i="21"/>
  <c r="BW7" i="21" s="1"/>
  <c r="N39" i="1"/>
  <c r="D23" i="47" l="1"/>
  <c r="BT66" i="29"/>
  <c r="BY66" i="29"/>
  <c r="AA169" i="50"/>
  <c r="AA170" i="51"/>
  <c r="BC74" i="20"/>
  <c r="BC75" i="20"/>
  <c r="BC73" i="20"/>
  <c r="BC71" i="20"/>
  <c r="BC70" i="20"/>
  <c r="BC65" i="20"/>
  <c r="BC66" i="20"/>
  <c r="BC67" i="20"/>
  <c r="BC68" i="20"/>
  <c r="BC64" i="20"/>
  <c r="BC57" i="20"/>
  <c r="BC58" i="20"/>
  <c r="BC59" i="20"/>
  <c r="BC60" i="20"/>
  <c r="BC61" i="20"/>
  <c r="BC62" i="20"/>
  <c r="BC56" i="20"/>
  <c r="BC52" i="20"/>
  <c r="BC53" i="20"/>
  <c r="BC54" i="20"/>
  <c r="BC51" i="20"/>
  <c r="BC45" i="20"/>
  <c r="BC46" i="20"/>
  <c r="BC47" i="20"/>
  <c r="BC48" i="20"/>
  <c r="BC49" i="20"/>
  <c r="BC44" i="20"/>
  <c r="BC39" i="20"/>
  <c r="BC40" i="20"/>
  <c r="BC41" i="20"/>
  <c r="BC42" i="20"/>
  <c r="BC38" i="20"/>
  <c r="BC33" i="20"/>
  <c r="BC34" i="20"/>
  <c r="BC35" i="20"/>
  <c r="BC36" i="20"/>
  <c r="BC32" i="20"/>
  <c r="BC29" i="20"/>
  <c r="BC30" i="20"/>
  <c r="BC28" i="20"/>
  <c r="BC20" i="20"/>
  <c r="BC21" i="20"/>
  <c r="BC22" i="20"/>
  <c r="BC23" i="20"/>
  <c r="BC24" i="20"/>
  <c r="BC25" i="20"/>
  <c r="BC26" i="20"/>
  <c r="BC19" i="20"/>
  <c r="BC18" i="20"/>
  <c r="BC50" i="20" l="1"/>
  <c r="BC72" i="20"/>
  <c r="BC69" i="20"/>
  <c r="BC63" i="20"/>
  <c r="BC55" i="20"/>
  <c r="BC43" i="20"/>
  <c r="BC37" i="20"/>
  <c r="BC31" i="20"/>
  <c r="BC27" i="20"/>
  <c r="BC17" i="20"/>
  <c r="BC76" i="20" s="1"/>
  <c r="H30" i="47" l="1"/>
  <c r="S11" i="73" l="1"/>
  <c r="S9" i="73" l="1"/>
  <c r="S10" i="73"/>
  <c r="AT15" i="38" l="1"/>
  <c r="AT5" i="38" s="1"/>
  <c r="AT15" i="37"/>
  <c r="AT5" i="37" s="1"/>
  <c r="AT6" i="37"/>
  <c r="AT7" i="37"/>
  <c r="AT8" i="37"/>
  <c r="AT9" i="37"/>
  <c r="AT10" i="37"/>
  <c r="AT11" i="37"/>
  <c r="AT12" i="37"/>
  <c r="AT13" i="37"/>
  <c r="AT14" i="37"/>
  <c r="AT6" i="38"/>
  <c r="AT7" i="38"/>
  <c r="AT8" i="38"/>
  <c r="AT9" i="38"/>
  <c r="AT10" i="38"/>
  <c r="AT11" i="38"/>
  <c r="AT12" i="38"/>
  <c r="AT13" i="38"/>
  <c r="AT14" i="38"/>
  <c r="S8" i="73"/>
  <c r="AT4" i="37" l="1"/>
  <c r="AT4" i="38"/>
  <c r="T112" i="49" l="1"/>
  <c r="U112" i="49"/>
  <c r="V112" i="49"/>
  <c r="W112" i="49"/>
  <c r="S112" i="49"/>
  <c r="T111" i="49"/>
  <c r="U111" i="49"/>
  <c r="V111" i="49"/>
  <c r="W111" i="49"/>
  <c r="Z111" i="49" s="1"/>
  <c r="AA111" i="49" s="1"/>
  <c r="S111" i="49"/>
  <c r="T110" i="49"/>
  <c r="T109" i="49" s="1"/>
  <c r="U110" i="49"/>
  <c r="U109" i="49" s="1"/>
  <c r="V110" i="49"/>
  <c r="V109" i="49" s="1"/>
  <c r="W110" i="49"/>
  <c r="Z110" i="49" s="1"/>
  <c r="AA110" i="49" s="1"/>
  <c r="S110" i="49"/>
  <c r="S109" i="49" s="1"/>
  <c r="T141" i="49"/>
  <c r="U141" i="49"/>
  <c r="V141" i="49"/>
  <c r="W141" i="49"/>
  <c r="S141" i="49"/>
  <c r="W109" i="49" l="1"/>
  <c r="Z109" i="49" s="1"/>
  <c r="AA109" i="49" s="1"/>
  <c r="Z112" i="49"/>
  <c r="AA112" i="49" s="1"/>
  <c r="AT4" i="39"/>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S7" i="73" l="1"/>
  <c r="S6" i="73" l="1"/>
  <c r="AB118" i="69" l="1"/>
  <c r="AB117" i="69"/>
  <c r="AB116" i="69"/>
  <c r="U44" i="8" l="1"/>
  <c r="V44" i="8"/>
  <c r="V43" i="8"/>
  <c r="U43" i="8"/>
  <c r="L44" i="8" l="1"/>
  <c r="I44" i="8"/>
  <c r="F44" i="8"/>
  <c r="G44" i="8"/>
  <c r="E44" i="8"/>
  <c r="AB44" i="8"/>
  <c r="Y44" i="8"/>
  <c r="X44" i="8" s="1"/>
  <c r="S5" i="73" l="1"/>
  <c r="S4" i="73" l="1"/>
  <c r="Z191" i="51" l="1"/>
  <c r="Z192" i="51"/>
  <c r="Z193" i="51"/>
  <c r="Z194" i="51"/>
  <c r="Z195" i="51"/>
  <c r="Z196" i="51"/>
  <c r="Z197" i="51"/>
  <c r="Z198" i="51"/>
  <c r="Z199" i="51"/>
  <c r="Z200" i="51"/>
  <c r="Z201" i="51"/>
  <c r="BX66" i="35"/>
  <c r="BX65" i="35"/>
  <c r="BX64" i="35"/>
  <c r="BX63" i="35"/>
  <c r="BX62" i="35"/>
  <c r="BX61" i="35"/>
  <c r="BX60" i="35"/>
  <c r="BX59" i="35"/>
  <c r="BX58" i="35"/>
  <c r="BX57" i="35"/>
  <c r="BX56" i="35"/>
  <c r="BW66" i="35"/>
  <c r="BW65" i="35"/>
  <c r="BW64" i="35"/>
  <c r="BW63" i="35"/>
  <c r="BW62" i="35"/>
  <c r="BW61" i="35"/>
  <c r="BW60" i="35"/>
  <c r="BW59" i="35"/>
  <c r="BW58" i="35"/>
  <c r="BW57" i="35"/>
  <c r="BW56" i="35"/>
  <c r="Z202" i="51" l="1"/>
  <c r="BX67" i="35"/>
  <c r="BW67" i="35"/>
  <c r="M39" i="1"/>
  <c r="J39" i="1"/>
  <c r="Z107" i="50" l="1"/>
  <c r="Z108" i="50"/>
  <c r="Z109" i="50"/>
  <c r="Z110" i="50"/>
  <c r="Z111" i="50"/>
  <c r="Z112" i="50"/>
  <c r="Z113" i="50"/>
  <c r="Z114" i="50"/>
  <c r="Z115" i="50"/>
  <c r="Z116" i="50"/>
  <c r="Z117" i="50"/>
  <c r="Z118" i="50"/>
  <c r="Z119" i="50"/>
  <c r="Z120" i="50"/>
  <c r="Z121" i="50"/>
  <c r="Z122" i="50"/>
  <c r="Z123" i="50"/>
  <c r="Z124" i="50"/>
  <c r="Z125" i="50"/>
  <c r="Z126" i="50"/>
  <c r="Z127" i="50"/>
  <c r="Z128" i="50"/>
  <c r="Z129" i="50"/>
  <c r="Z130" i="50"/>
  <c r="Z131" i="50"/>
  <c r="Z132" i="50"/>
  <c r="Z133" i="50"/>
  <c r="Z134" i="50"/>
  <c r="Z136" i="50"/>
  <c r="Z137" i="50"/>
  <c r="Z138" i="50"/>
  <c r="Z139" i="50"/>
  <c r="Z140" i="50"/>
  <c r="Z141" i="50"/>
  <c r="Z142" i="50"/>
  <c r="Z143" i="50"/>
  <c r="Z144" i="50"/>
  <c r="Z145" i="50"/>
  <c r="Z146" i="50"/>
  <c r="Z147" i="50"/>
  <c r="Z148" i="50"/>
  <c r="Z149" i="50"/>
  <c r="Z150" i="50"/>
  <c r="Z151" i="50"/>
  <c r="Z152" i="50"/>
  <c r="Z153" i="50"/>
  <c r="Z154" i="50"/>
  <c r="Z175" i="51"/>
  <c r="Z176" i="51"/>
  <c r="Z177" i="51"/>
  <c r="Z178" i="51"/>
  <c r="Z179" i="51"/>
  <c r="Z180" i="51"/>
  <c r="Z181" i="51"/>
  <c r="Z182" i="51"/>
  <c r="Z183" i="51"/>
  <c r="Z184" i="51"/>
  <c r="Z185" i="51"/>
  <c r="Z186" i="51" l="1"/>
  <c r="BX5" i="29"/>
  <c r="BX6" i="29"/>
  <c r="BX7" i="29"/>
  <c r="BX8" i="29"/>
  <c r="BX9" i="29"/>
  <c r="BX10" i="29"/>
  <c r="BX11" i="29"/>
  <c r="BX12" i="29"/>
  <c r="BX13" i="29"/>
  <c r="BX14" i="29"/>
  <c r="BX15" i="29"/>
  <c r="BX16" i="29"/>
  <c r="BX17" i="29"/>
  <c r="BX18" i="29"/>
  <c r="BX19" i="29"/>
  <c r="BX20" i="29"/>
  <c r="BX21" i="29"/>
  <c r="BX22" i="29"/>
  <c r="BX23" i="29"/>
  <c r="BX24" i="29"/>
  <c r="BX25" i="29"/>
  <c r="BX26" i="29"/>
  <c r="BX27" i="29"/>
  <c r="BX28" i="29"/>
  <c r="BX29" i="29"/>
  <c r="BX30" i="29"/>
  <c r="BX31" i="29"/>
  <c r="BX32" i="29"/>
  <c r="BX33" i="29"/>
  <c r="BX34" i="29"/>
  <c r="BX35" i="29"/>
  <c r="BX36" i="29"/>
  <c r="BX37" i="29"/>
  <c r="BX38" i="29"/>
  <c r="BX39" i="29"/>
  <c r="BX40" i="29"/>
  <c r="BX41" i="29"/>
  <c r="BX42" i="29"/>
  <c r="BX43" i="29"/>
  <c r="BX44" i="29"/>
  <c r="BX45" i="29"/>
  <c r="BX46" i="29"/>
  <c r="BX47" i="29"/>
  <c r="BX48" i="29"/>
  <c r="BX49" i="29"/>
  <c r="BX50" i="29"/>
  <c r="BX51" i="29"/>
  <c r="BS5" i="29"/>
  <c r="BS6" i="29"/>
  <c r="BS7" i="29"/>
  <c r="BS8" i="29"/>
  <c r="BS9" i="29"/>
  <c r="BS10" i="29"/>
  <c r="BS11" i="29"/>
  <c r="BS12" i="29"/>
  <c r="BS13" i="29"/>
  <c r="BS14" i="29"/>
  <c r="BS15" i="29"/>
  <c r="BS16" i="29"/>
  <c r="BS17" i="29"/>
  <c r="BS18" i="29"/>
  <c r="BS19" i="29"/>
  <c r="BS20" i="29"/>
  <c r="BS21" i="29"/>
  <c r="BS22" i="29"/>
  <c r="BS23" i="29"/>
  <c r="BS24" i="29"/>
  <c r="BS25" i="29"/>
  <c r="BS26" i="29"/>
  <c r="BS27" i="29"/>
  <c r="BS28" i="29"/>
  <c r="BS29" i="29"/>
  <c r="BS30" i="29"/>
  <c r="BS31" i="29"/>
  <c r="BS32" i="29"/>
  <c r="BS33" i="29"/>
  <c r="BS34" i="29"/>
  <c r="BS35" i="29"/>
  <c r="BS36" i="29"/>
  <c r="BS37" i="29"/>
  <c r="BS38" i="29"/>
  <c r="BS39" i="29"/>
  <c r="BS40" i="29"/>
  <c r="BS41" i="29"/>
  <c r="BS42" i="29"/>
  <c r="BS43" i="29"/>
  <c r="BS44" i="29"/>
  <c r="BS45" i="29"/>
  <c r="BS46" i="29"/>
  <c r="BS47" i="29"/>
  <c r="BS48" i="29"/>
  <c r="BS49" i="29"/>
  <c r="BS50" i="29"/>
  <c r="BS51" i="29"/>
  <c r="BS4" i="29"/>
  <c r="BX4" i="29"/>
  <c r="DI6" i="41" l="1"/>
  <c r="DI7" i="41"/>
  <c r="DI8" i="41"/>
  <c r="DI9" i="41"/>
  <c r="DI10" i="41"/>
  <c r="DI11" i="41"/>
  <c r="DI12" i="41"/>
  <c r="DI13" i="41"/>
  <c r="DI14" i="41"/>
  <c r="DI15" i="41"/>
  <c r="DI16" i="41"/>
  <c r="DI17" i="41"/>
  <c r="DI18" i="41"/>
  <c r="DI19" i="41"/>
  <c r="DI20" i="41"/>
  <c r="DI21" i="41"/>
  <c r="DI22" i="41"/>
  <c r="DI23" i="41"/>
  <c r="DI24" i="41"/>
  <c r="DI25" i="41"/>
  <c r="DI26" i="41"/>
  <c r="DI27" i="41"/>
  <c r="DI28" i="41"/>
  <c r="DI29" i="41"/>
  <c r="DI30" i="41"/>
  <c r="DI31" i="41"/>
  <c r="DI32" i="41"/>
  <c r="DI33" i="41"/>
  <c r="DI34" i="41"/>
  <c r="DI35" i="41"/>
  <c r="DI36" i="41"/>
  <c r="DI37" i="41"/>
  <c r="DI38" i="41"/>
  <c r="DI39" i="41"/>
  <c r="DI40" i="41"/>
  <c r="DI41" i="41"/>
  <c r="DI42" i="41"/>
  <c r="DI43" i="41"/>
  <c r="DI44" i="41"/>
  <c r="DI45" i="41"/>
  <c r="DI46" i="41"/>
  <c r="DI47" i="41"/>
  <c r="DI48" i="41"/>
  <c r="DI49" i="41"/>
  <c r="DI50" i="41"/>
  <c r="DI51" i="41"/>
  <c r="DI52" i="41"/>
  <c r="DX51" i="41" l="1"/>
  <c r="DX49" i="41"/>
  <c r="DX47" i="41"/>
  <c r="DX39" i="41"/>
  <c r="DX31" i="41"/>
  <c r="DX23" i="41"/>
  <c r="DX15" i="41"/>
  <c r="DX7" i="41"/>
  <c r="DX46" i="41"/>
  <c r="DX38" i="41"/>
  <c r="DX30" i="41"/>
  <c r="DX22" i="41"/>
  <c r="DX14" i="41"/>
  <c r="DX6" i="41"/>
  <c r="DX45" i="41"/>
  <c r="DX37" i="41"/>
  <c r="DX29" i="41"/>
  <c r="DX21" i="41"/>
  <c r="DX13" i="41"/>
  <c r="DX52" i="41"/>
  <c r="DX44" i="41"/>
  <c r="DX36" i="41"/>
  <c r="DX28" i="41"/>
  <c r="DX20" i="41"/>
  <c r="DX12" i="41"/>
  <c r="DX43" i="41"/>
  <c r="DX35" i="41"/>
  <c r="DX27" i="41"/>
  <c r="DX19" i="41"/>
  <c r="DX11" i="41"/>
  <c r="DX50" i="41"/>
  <c r="DX42" i="41"/>
  <c r="DX34" i="41"/>
  <c r="DX26" i="41"/>
  <c r="DX18" i="41"/>
  <c r="DX10" i="41"/>
  <c r="DX41" i="41"/>
  <c r="DX33" i="41"/>
  <c r="DX25" i="41"/>
  <c r="DX17" i="41"/>
  <c r="DX9" i="41"/>
  <c r="DX48" i="41"/>
  <c r="DX40" i="41"/>
  <c r="DX32" i="41"/>
  <c r="DX24" i="41"/>
  <c r="DX16" i="41"/>
  <c r="DX8" i="41"/>
  <c r="DV50" i="41"/>
  <c r="DV34" i="41"/>
  <c r="DV52" i="41"/>
  <c r="DV45" i="41"/>
  <c r="DV20" i="41"/>
  <c r="DV36" i="41"/>
  <c r="DV18" i="41"/>
  <c r="DV17" i="41"/>
  <c r="DV33" i="41"/>
  <c r="DV15" i="41"/>
  <c r="DV31" i="41"/>
  <c r="DV13" i="41"/>
  <c r="DV11" i="41"/>
  <c r="DV49" i="41"/>
  <c r="DV28" i="41"/>
  <c r="DV41" i="41"/>
  <c r="DV16" i="41"/>
  <c r="DV8" i="41"/>
  <c r="DV29" i="41"/>
  <c r="DV22" i="41"/>
  <c r="DV47" i="41"/>
  <c r="DV46" i="41"/>
  <c r="DV14" i="41"/>
  <c r="DV10" i="41"/>
  <c r="DV25" i="41"/>
  <c r="DV24" i="41"/>
  <c r="DV37" i="41"/>
  <c r="DV21" i="41"/>
  <c r="DV27" i="41"/>
  <c r="DV42" i="41"/>
  <c r="DV7" i="41"/>
  <c r="DV38" i="41"/>
  <c r="DV35" i="41"/>
  <c r="DV19" i="41"/>
  <c r="DV44" i="41"/>
  <c r="DV26" i="41"/>
  <c r="DV39" i="41"/>
  <c r="DV6" i="41"/>
  <c r="DV51" i="41"/>
  <c r="DV12" i="41"/>
  <c r="DV43" i="41"/>
  <c r="DV9" i="41"/>
  <c r="DV40" i="41"/>
  <c r="DV23" i="41"/>
  <c r="DV48" i="41"/>
  <c r="DV32" i="41"/>
  <c r="DV30" i="41"/>
  <c r="Z158" i="50"/>
  <c r="Z159" i="50"/>
  <c r="Z160" i="50"/>
  <c r="Z161" i="50"/>
  <c r="Z162" i="50"/>
  <c r="Z163" i="50"/>
  <c r="Z164" i="50"/>
  <c r="Z165" i="50"/>
  <c r="Z166" i="50"/>
  <c r="Z167" i="50"/>
  <c r="Z168" i="50"/>
  <c r="Z174" i="50"/>
  <c r="Z175" i="50"/>
  <c r="Z176" i="50"/>
  <c r="Z177" i="50"/>
  <c r="Z178" i="50"/>
  <c r="Z179" i="50"/>
  <c r="Z180" i="50"/>
  <c r="Z181" i="50"/>
  <c r="Z182" i="50"/>
  <c r="Z183" i="50"/>
  <c r="Z184" i="50"/>
  <c r="Z190" i="50"/>
  <c r="Z191" i="50"/>
  <c r="Z192" i="50"/>
  <c r="Z193" i="50"/>
  <c r="Z194" i="50"/>
  <c r="Z195" i="50"/>
  <c r="Z196" i="50"/>
  <c r="Z197" i="50"/>
  <c r="Z198" i="50"/>
  <c r="Z199" i="50"/>
  <c r="Z200" i="50"/>
  <c r="Z108" i="51"/>
  <c r="Z109" i="51"/>
  <c r="Z159" i="51" s="1"/>
  <c r="Z110" i="51"/>
  <c r="Z111" i="51"/>
  <c r="Z112" i="51"/>
  <c r="Z113" i="51"/>
  <c r="Z114" i="51"/>
  <c r="Z115" i="51"/>
  <c r="Z116" i="51"/>
  <c r="Z117" i="51"/>
  <c r="Z118" i="51"/>
  <c r="Z119" i="51"/>
  <c r="Z120" i="51"/>
  <c r="Z121" i="51"/>
  <c r="Z122" i="51"/>
  <c r="Z123" i="51"/>
  <c r="Z124" i="51"/>
  <c r="Z125" i="51"/>
  <c r="Z126" i="51"/>
  <c r="Z127" i="51"/>
  <c r="Z128" i="51"/>
  <c r="Z129" i="51"/>
  <c r="Z130" i="51"/>
  <c r="Z131" i="51"/>
  <c r="Z132" i="51"/>
  <c r="Z133" i="51"/>
  <c r="Z134" i="51"/>
  <c r="Z135" i="51"/>
  <c r="Z169" i="51" s="1"/>
  <c r="Z137" i="51"/>
  <c r="Z138" i="51"/>
  <c r="Z139" i="51"/>
  <c r="Z140" i="51"/>
  <c r="Z141" i="51"/>
  <c r="Z142" i="51"/>
  <c r="Z143" i="51"/>
  <c r="Z144" i="51"/>
  <c r="Z145" i="51"/>
  <c r="Z146" i="51"/>
  <c r="Z147" i="51"/>
  <c r="Z148" i="51"/>
  <c r="Z149" i="51"/>
  <c r="Z150" i="51"/>
  <c r="Z151" i="51"/>
  <c r="Z152" i="51"/>
  <c r="Z153" i="51"/>
  <c r="Z154" i="51"/>
  <c r="Z155" i="51"/>
  <c r="BS56" i="35"/>
  <c r="BS57" i="35"/>
  <c r="BS58" i="35"/>
  <c r="BS59" i="35"/>
  <c r="BS60" i="35"/>
  <c r="BS61" i="35"/>
  <c r="BS62" i="35"/>
  <c r="BS63" i="35"/>
  <c r="BS64" i="35"/>
  <c r="BS65" i="35"/>
  <c r="BS66" i="35"/>
  <c r="BY56" i="36"/>
  <c r="BY57" i="36"/>
  <c r="BY58" i="36"/>
  <c r="BY59" i="36"/>
  <c r="BY60" i="36"/>
  <c r="BY61" i="36"/>
  <c r="BY62" i="36"/>
  <c r="BY63" i="36"/>
  <c r="BY64" i="36"/>
  <c r="BY65" i="36"/>
  <c r="BS56" i="36"/>
  <c r="BS57" i="36"/>
  <c r="BS58" i="36"/>
  <c r="BS59" i="36"/>
  <c r="BS60" i="36"/>
  <c r="BS61" i="36"/>
  <c r="BS62" i="36"/>
  <c r="BS63" i="36"/>
  <c r="BS64" i="36"/>
  <c r="BS65" i="36"/>
  <c r="BS66" i="36"/>
  <c r="BX55" i="29"/>
  <c r="BX56" i="29"/>
  <c r="BX57" i="29"/>
  <c r="BX58" i="29"/>
  <c r="BX59" i="29"/>
  <c r="BX60" i="29"/>
  <c r="BX61" i="29"/>
  <c r="BX62" i="29"/>
  <c r="BX63" i="29"/>
  <c r="BX64" i="29"/>
  <c r="BX65" i="29"/>
  <c r="BS55" i="29"/>
  <c r="BS56" i="29"/>
  <c r="BS57" i="29"/>
  <c r="BS58" i="29"/>
  <c r="BS59" i="29"/>
  <c r="BS60" i="29"/>
  <c r="BS61" i="29"/>
  <c r="BS62" i="29"/>
  <c r="BS63" i="29"/>
  <c r="BS64" i="29"/>
  <c r="BS65" i="29"/>
  <c r="Z185" i="50" l="1"/>
  <c r="Z201" i="50"/>
  <c r="Z163" i="51"/>
  <c r="Z167" i="51"/>
  <c r="Z161" i="51"/>
  <c r="Z165" i="51"/>
  <c r="Z160" i="51"/>
  <c r="Z168" i="51"/>
  <c r="BX66" i="29"/>
  <c r="Z169" i="50"/>
  <c r="Z166" i="51"/>
  <c r="Z162" i="51"/>
  <c r="Z164" i="51"/>
  <c r="BS67" i="36"/>
  <c r="BS66" i="29"/>
  <c r="BS67" i="35"/>
  <c r="BY66" i="36"/>
  <c r="R15" i="73"/>
  <c r="Z170" i="51" l="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T63" i="21" s="1"/>
  <c r="C63"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T60" i="21" s="1"/>
  <c r="C60"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S54" i="21" s="1"/>
  <c r="BH54" i="21"/>
  <c r="BT54" i="21" s="1"/>
  <c r="C54"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S46" i="21" s="1"/>
  <c r="BH46" i="21"/>
  <c r="BT46" i="21" s="1"/>
  <c r="C46"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S41" i="21" s="1"/>
  <c r="BH41" i="21"/>
  <c r="BT41" i="21" s="1"/>
  <c r="C41"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S34" i="21" s="1"/>
  <c r="BH34" i="21"/>
  <c r="C34"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S28" i="21" s="1"/>
  <c r="BH28" i="21"/>
  <c r="C28"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S22" i="21" s="1"/>
  <c r="BH22" i="21"/>
  <c r="BT22" i="21" s="1"/>
  <c r="C22"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T18" i="21" s="1"/>
  <c r="C18" i="21"/>
  <c r="D8"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T8" i="21" s="1"/>
  <c r="BI8" i="21"/>
  <c r="BU22" i="21" l="1"/>
  <c r="BV22" i="21"/>
  <c r="BU41" i="21"/>
  <c r="BV41" i="21"/>
  <c r="BU60" i="21"/>
  <c r="BV60" i="21"/>
  <c r="BU28" i="21"/>
  <c r="BV28" i="21"/>
  <c r="BS8" i="21"/>
  <c r="BT28" i="21"/>
  <c r="BU46" i="21"/>
  <c r="BV46" i="21"/>
  <c r="BS60" i="21"/>
  <c r="BU8" i="21"/>
  <c r="BV8" i="21"/>
  <c r="BU18" i="21"/>
  <c r="BV18" i="21"/>
  <c r="BU63" i="21"/>
  <c r="BV63" i="21"/>
  <c r="BU34" i="21"/>
  <c r="BV34" i="21"/>
  <c r="BS18" i="21"/>
  <c r="BT34" i="21"/>
  <c r="BU54" i="21"/>
  <c r="BV54" i="21"/>
  <c r="BS63" i="21"/>
  <c r="BH7" i="21"/>
  <c r="L7" i="21"/>
  <c r="BC7" i="21"/>
  <c r="G7" i="21"/>
  <c r="AZ7" i="21"/>
  <c r="AD7" i="21"/>
  <c r="BG7" i="21"/>
  <c r="Z7" i="21"/>
  <c r="AP7" i="21"/>
  <c r="AY7" i="21"/>
  <c r="D7" i="21"/>
  <c r="K7" i="21"/>
  <c r="AL7" i="21"/>
  <c r="V7" i="21"/>
  <c r="F7" i="21"/>
  <c r="AH7" i="21"/>
  <c r="AU7" i="21"/>
  <c r="BD7" i="21"/>
  <c r="AT7" i="21"/>
  <c r="AM7" i="21"/>
  <c r="AI7" i="21"/>
  <c r="AE7" i="21"/>
  <c r="W7" i="21"/>
  <c r="S7" i="21"/>
  <c r="O7" i="21"/>
  <c r="AA7" i="21"/>
  <c r="AR7" i="21"/>
  <c r="AN7" i="21"/>
  <c r="AJ7" i="21"/>
  <c r="AF7" i="21"/>
  <c r="AB7" i="21"/>
  <c r="X7" i="21"/>
  <c r="T7" i="21"/>
  <c r="P7" i="21"/>
  <c r="BB7" i="21"/>
  <c r="J7" i="21"/>
  <c r="BF7" i="21"/>
  <c r="AX7" i="21"/>
  <c r="R7" i="21"/>
  <c r="N7" i="21"/>
  <c r="BI7" i="21"/>
  <c r="BE7" i="21"/>
  <c r="BA7" i="21"/>
  <c r="AW7" i="21"/>
  <c r="AS7" i="21"/>
  <c r="AO7" i="21"/>
  <c r="AK7" i="21"/>
  <c r="AG7" i="21"/>
  <c r="AC7" i="21"/>
  <c r="Y7" i="21"/>
  <c r="U7" i="21"/>
  <c r="Q7" i="21"/>
  <c r="M7" i="21"/>
  <c r="I7" i="21"/>
  <c r="E7" i="21"/>
  <c r="AV7" i="21"/>
  <c r="AQ7" i="21"/>
  <c r="H7" i="21"/>
  <c r="BU7" i="21" l="1"/>
  <c r="BV7" i="21"/>
  <c r="C8" i="21"/>
  <c r="C7" i="21" s="1"/>
  <c r="R14" i="73"/>
  <c r="C72" i="20" l="1"/>
  <c r="C15" i="20" s="1"/>
  <c r="D72" i="20"/>
  <c r="D15" i="20" s="1"/>
  <c r="E72" i="20"/>
  <c r="E15" i="20" s="1"/>
  <c r="F72" i="20"/>
  <c r="F15" i="20" s="1"/>
  <c r="G72" i="20"/>
  <c r="G15" i="20" s="1"/>
  <c r="H72" i="20"/>
  <c r="H15" i="20" s="1"/>
  <c r="I72" i="20"/>
  <c r="I15" i="20" s="1"/>
  <c r="J72" i="20"/>
  <c r="J15" i="20" s="1"/>
  <c r="K72" i="20"/>
  <c r="K15" i="20" s="1"/>
  <c r="L72" i="20"/>
  <c r="L15" i="20" s="1"/>
  <c r="M72" i="20"/>
  <c r="M15" i="20" s="1"/>
  <c r="N72" i="20"/>
  <c r="N15" i="20" s="1"/>
  <c r="O72" i="20"/>
  <c r="O15" i="20" s="1"/>
  <c r="P72" i="20"/>
  <c r="P15" i="20" s="1"/>
  <c r="Q72" i="20"/>
  <c r="Q15" i="20" s="1"/>
  <c r="R72" i="20"/>
  <c r="R15" i="20" s="1"/>
  <c r="S72" i="20"/>
  <c r="S15" i="20" s="1"/>
  <c r="T72" i="20"/>
  <c r="T15" i="20" s="1"/>
  <c r="U72" i="20"/>
  <c r="U15" i="20" s="1"/>
  <c r="V72" i="20"/>
  <c r="V15" i="20" s="1"/>
  <c r="W72" i="20"/>
  <c r="W15" i="20" s="1"/>
  <c r="X72" i="20"/>
  <c r="X15" i="20" s="1"/>
  <c r="Y72" i="20"/>
  <c r="Y15" i="20" s="1"/>
  <c r="Z72" i="20"/>
  <c r="Z15" i="20" s="1"/>
  <c r="AA72" i="20"/>
  <c r="AA15" i="20" s="1"/>
  <c r="AB72" i="20"/>
  <c r="AB15" i="20" s="1"/>
  <c r="AC72" i="20"/>
  <c r="AC15" i="20" s="1"/>
  <c r="AD72" i="20"/>
  <c r="AD15" i="20" s="1"/>
  <c r="AE72" i="20"/>
  <c r="AE15" i="20" s="1"/>
  <c r="AF72" i="20"/>
  <c r="AF15" i="20" s="1"/>
  <c r="AG72" i="20"/>
  <c r="AG15" i="20" s="1"/>
  <c r="AH72" i="20"/>
  <c r="AH15" i="20" s="1"/>
  <c r="AI72" i="20"/>
  <c r="AJ72" i="20"/>
  <c r="AJ15" i="20" s="1"/>
  <c r="AK72" i="20"/>
  <c r="AK15" i="20" s="1"/>
  <c r="AL72" i="20"/>
  <c r="AL15" i="20" s="1"/>
  <c r="AM72" i="20"/>
  <c r="AM15" i="20" s="1"/>
  <c r="AN72" i="20"/>
  <c r="AN15" i="20" s="1"/>
  <c r="AO72" i="20"/>
  <c r="AO15" i="20" s="1"/>
  <c r="AP72" i="20"/>
  <c r="AP15" i="20" s="1"/>
  <c r="AQ72" i="20"/>
  <c r="AQ15" i="20" s="1"/>
  <c r="AR72" i="20"/>
  <c r="AR15" i="20" s="1"/>
  <c r="AS72" i="20"/>
  <c r="AS15" i="20" s="1"/>
  <c r="AT72" i="20"/>
  <c r="AT15" i="20" s="1"/>
  <c r="AU72" i="20"/>
  <c r="AU15" i="20" s="1"/>
  <c r="B72" i="20"/>
  <c r="B15" i="20" s="1"/>
  <c r="C69" i="20"/>
  <c r="C14" i="20" s="1"/>
  <c r="D69" i="20"/>
  <c r="D14" i="20" s="1"/>
  <c r="E69" i="20"/>
  <c r="E14" i="20" s="1"/>
  <c r="F69" i="20"/>
  <c r="F14" i="20" s="1"/>
  <c r="G69" i="20"/>
  <c r="G14" i="20" s="1"/>
  <c r="H69" i="20"/>
  <c r="H14" i="20" s="1"/>
  <c r="I69" i="20"/>
  <c r="I14" i="20" s="1"/>
  <c r="J69" i="20"/>
  <c r="J14" i="20" s="1"/>
  <c r="K69" i="20"/>
  <c r="K14" i="20" s="1"/>
  <c r="L69" i="20"/>
  <c r="L14" i="20" s="1"/>
  <c r="M69" i="20"/>
  <c r="M14" i="20" s="1"/>
  <c r="N69" i="20"/>
  <c r="N14" i="20" s="1"/>
  <c r="O69" i="20"/>
  <c r="O14" i="20" s="1"/>
  <c r="P69" i="20"/>
  <c r="P14" i="20" s="1"/>
  <c r="Q69" i="20"/>
  <c r="Q14" i="20" s="1"/>
  <c r="R69" i="20"/>
  <c r="R14" i="20" s="1"/>
  <c r="S69" i="20"/>
  <c r="S14" i="20" s="1"/>
  <c r="T69" i="20"/>
  <c r="T14" i="20" s="1"/>
  <c r="U69" i="20"/>
  <c r="U14" i="20" s="1"/>
  <c r="V69" i="20"/>
  <c r="V14" i="20" s="1"/>
  <c r="W69" i="20"/>
  <c r="W14" i="20" s="1"/>
  <c r="X69" i="20"/>
  <c r="X14" i="20" s="1"/>
  <c r="Y69" i="20"/>
  <c r="Y14" i="20" s="1"/>
  <c r="Z69" i="20"/>
  <c r="Z14" i="20" s="1"/>
  <c r="AA69" i="20"/>
  <c r="AA14" i="20" s="1"/>
  <c r="AB69" i="20"/>
  <c r="AB14" i="20" s="1"/>
  <c r="AC69" i="20"/>
  <c r="AC14" i="20" s="1"/>
  <c r="AD69" i="20"/>
  <c r="AD14" i="20" s="1"/>
  <c r="AE69" i="20"/>
  <c r="AE14" i="20" s="1"/>
  <c r="AF69" i="20"/>
  <c r="AF14" i="20" s="1"/>
  <c r="AG69" i="20"/>
  <c r="AG14" i="20" s="1"/>
  <c r="AH69" i="20"/>
  <c r="AH14" i="20" s="1"/>
  <c r="AI69" i="20"/>
  <c r="AI14" i="20" s="1"/>
  <c r="AJ69" i="20"/>
  <c r="AJ14" i="20" s="1"/>
  <c r="AK69" i="20"/>
  <c r="AK14" i="20" s="1"/>
  <c r="AL69" i="20"/>
  <c r="AL14" i="20" s="1"/>
  <c r="AM69" i="20"/>
  <c r="AM14" i="20" s="1"/>
  <c r="AN69" i="20"/>
  <c r="AN14" i="20" s="1"/>
  <c r="AO69" i="20"/>
  <c r="AO14" i="20" s="1"/>
  <c r="AP69" i="20"/>
  <c r="AP14" i="20" s="1"/>
  <c r="AQ69" i="20"/>
  <c r="AQ14" i="20" s="1"/>
  <c r="AR69" i="20"/>
  <c r="AR14" i="20" s="1"/>
  <c r="AS69" i="20"/>
  <c r="AS14" i="20" s="1"/>
  <c r="AT69" i="20"/>
  <c r="AT14" i="20" s="1"/>
  <c r="AU69" i="20"/>
  <c r="AU14" i="20" s="1"/>
  <c r="B69" i="20"/>
  <c r="B14" i="20" s="1"/>
  <c r="C63" i="20"/>
  <c r="C13" i="20" s="1"/>
  <c r="D63" i="20"/>
  <c r="D13" i="20" s="1"/>
  <c r="E63" i="20"/>
  <c r="E13" i="20" s="1"/>
  <c r="F63" i="20"/>
  <c r="F13" i="20" s="1"/>
  <c r="G63" i="20"/>
  <c r="G13" i="20" s="1"/>
  <c r="H63" i="20"/>
  <c r="I63" i="20"/>
  <c r="I13" i="20" s="1"/>
  <c r="J63" i="20"/>
  <c r="J13" i="20" s="1"/>
  <c r="K63" i="20"/>
  <c r="K13" i="20" s="1"/>
  <c r="L63" i="20"/>
  <c r="L13" i="20" s="1"/>
  <c r="M63" i="20"/>
  <c r="M13" i="20" s="1"/>
  <c r="N63" i="20"/>
  <c r="N13" i="20" s="1"/>
  <c r="O63" i="20"/>
  <c r="O13" i="20" s="1"/>
  <c r="P63" i="20"/>
  <c r="P13" i="20" s="1"/>
  <c r="Q63" i="20"/>
  <c r="Q13" i="20" s="1"/>
  <c r="R63" i="20"/>
  <c r="R13" i="20" s="1"/>
  <c r="S63" i="20"/>
  <c r="S13" i="20" s="1"/>
  <c r="T63" i="20"/>
  <c r="T13" i="20" s="1"/>
  <c r="U63" i="20"/>
  <c r="U13" i="20" s="1"/>
  <c r="V63" i="20"/>
  <c r="V13" i="20" s="1"/>
  <c r="W63" i="20"/>
  <c r="W13" i="20" s="1"/>
  <c r="X63" i="20"/>
  <c r="X13" i="20" s="1"/>
  <c r="Y63" i="20"/>
  <c r="Y13" i="20" s="1"/>
  <c r="Z63" i="20"/>
  <c r="Z13" i="20" s="1"/>
  <c r="AA63" i="20"/>
  <c r="AA13" i="20" s="1"/>
  <c r="AB63" i="20"/>
  <c r="AB13" i="20" s="1"/>
  <c r="AC63" i="20"/>
  <c r="AC13" i="20" s="1"/>
  <c r="AD63" i="20"/>
  <c r="AD13" i="20" s="1"/>
  <c r="AE63" i="20"/>
  <c r="AF63" i="20"/>
  <c r="AF13" i="20" s="1"/>
  <c r="AG63" i="20"/>
  <c r="AG13" i="20" s="1"/>
  <c r="AH63" i="20"/>
  <c r="AH13" i="20" s="1"/>
  <c r="AI63" i="20"/>
  <c r="AI13" i="20" s="1"/>
  <c r="AJ63" i="20"/>
  <c r="AJ13" i="20" s="1"/>
  <c r="AK63" i="20"/>
  <c r="AK13" i="20" s="1"/>
  <c r="AL63" i="20"/>
  <c r="AL13" i="20" s="1"/>
  <c r="AM63" i="20"/>
  <c r="AM13" i="20" s="1"/>
  <c r="AN63" i="20"/>
  <c r="AN13" i="20" s="1"/>
  <c r="AO63" i="20"/>
  <c r="AO13" i="20" s="1"/>
  <c r="AP63" i="20"/>
  <c r="AP13" i="20" s="1"/>
  <c r="AQ63" i="20"/>
  <c r="AQ13" i="20" s="1"/>
  <c r="AR63" i="20"/>
  <c r="AR13" i="20" s="1"/>
  <c r="AS63" i="20"/>
  <c r="AS13" i="20" s="1"/>
  <c r="AT63" i="20"/>
  <c r="AT13" i="20" s="1"/>
  <c r="AU63" i="20"/>
  <c r="AU13" i="20" s="1"/>
  <c r="B63" i="20"/>
  <c r="B13" i="20" s="1"/>
  <c r="C55" i="20"/>
  <c r="C12" i="20" s="1"/>
  <c r="D55" i="20"/>
  <c r="D12" i="20" s="1"/>
  <c r="E55" i="20"/>
  <c r="E12" i="20" s="1"/>
  <c r="F55" i="20"/>
  <c r="F12" i="20" s="1"/>
  <c r="G55" i="20"/>
  <c r="G12" i="20" s="1"/>
  <c r="H55" i="20"/>
  <c r="H12" i="20" s="1"/>
  <c r="I55" i="20"/>
  <c r="I12" i="20" s="1"/>
  <c r="J55" i="20"/>
  <c r="J12" i="20" s="1"/>
  <c r="K55" i="20"/>
  <c r="K12" i="20" s="1"/>
  <c r="L55" i="20"/>
  <c r="L12" i="20" s="1"/>
  <c r="M55" i="20"/>
  <c r="M12" i="20" s="1"/>
  <c r="N55" i="20"/>
  <c r="N12" i="20" s="1"/>
  <c r="O55" i="20"/>
  <c r="O12" i="20" s="1"/>
  <c r="P55" i="20"/>
  <c r="P12" i="20" s="1"/>
  <c r="Q55" i="20"/>
  <c r="Q12" i="20" s="1"/>
  <c r="R55" i="20"/>
  <c r="R12" i="20" s="1"/>
  <c r="S55" i="20"/>
  <c r="S12" i="20" s="1"/>
  <c r="T55" i="20"/>
  <c r="T12" i="20" s="1"/>
  <c r="U55" i="20"/>
  <c r="U12" i="20" s="1"/>
  <c r="V55" i="20"/>
  <c r="V12" i="20" s="1"/>
  <c r="W55" i="20"/>
  <c r="W12" i="20" s="1"/>
  <c r="X55" i="20"/>
  <c r="X12" i="20" s="1"/>
  <c r="Y55" i="20"/>
  <c r="Z55" i="20"/>
  <c r="Z12" i="20" s="1"/>
  <c r="AA55" i="20"/>
  <c r="AB55" i="20"/>
  <c r="AB12" i="20" s="1"/>
  <c r="AC55" i="20"/>
  <c r="AC12" i="20" s="1"/>
  <c r="AD55" i="20"/>
  <c r="AD12" i="20" s="1"/>
  <c r="AE55" i="20"/>
  <c r="AE12" i="20" s="1"/>
  <c r="AF55" i="20"/>
  <c r="AF12" i="20" s="1"/>
  <c r="AG55" i="20"/>
  <c r="AG12" i="20" s="1"/>
  <c r="AH55" i="20"/>
  <c r="AH12" i="20" s="1"/>
  <c r="AI55" i="20"/>
  <c r="AI12" i="20" s="1"/>
  <c r="AJ55" i="20"/>
  <c r="AJ12" i="20" s="1"/>
  <c r="AK55" i="20"/>
  <c r="AK12" i="20" s="1"/>
  <c r="AL55" i="20"/>
  <c r="AL12" i="20" s="1"/>
  <c r="AM55" i="20"/>
  <c r="AM12" i="20" s="1"/>
  <c r="AN55" i="20"/>
  <c r="AN12" i="20" s="1"/>
  <c r="AO55" i="20"/>
  <c r="AO12" i="20" s="1"/>
  <c r="AP55" i="20"/>
  <c r="AP12" i="20" s="1"/>
  <c r="AQ55" i="20"/>
  <c r="AQ12" i="20" s="1"/>
  <c r="AR55" i="20"/>
  <c r="AR12" i="20" s="1"/>
  <c r="AS55" i="20"/>
  <c r="AS12" i="20" s="1"/>
  <c r="AT55" i="20"/>
  <c r="AT12" i="20" s="1"/>
  <c r="AU55" i="20"/>
  <c r="AU12" i="20" s="1"/>
  <c r="B55" i="20"/>
  <c r="B12" i="20" s="1"/>
  <c r="C50" i="20"/>
  <c r="C11" i="20" s="1"/>
  <c r="D50" i="20"/>
  <c r="D11" i="20" s="1"/>
  <c r="E50" i="20"/>
  <c r="E11" i="20" s="1"/>
  <c r="F50" i="20"/>
  <c r="F11" i="20" s="1"/>
  <c r="G50" i="20"/>
  <c r="G11" i="20" s="1"/>
  <c r="H50" i="20"/>
  <c r="H11" i="20" s="1"/>
  <c r="I50" i="20"/>
  <c r="I11" i="20" s="1"/>
  <c r="J50" i="20"/>
  <c r="J11" i="20" s="1"/>
  <c r="K50" i="20"/>
  <c r="K11" i="20" s="1"/>
  <c r="L50" i="20"/>
  <c r="L11" i="20" s="1"/>
  <c r="M50" i="20"/>
  <c r="M11" i="20" s="1"/>
  <c r="N50" i="20"/>
  <c r="N11" i="20" s="1"/>
  <c r="O50" i="20"/>
  <c r="O11" i="20" s="1"/>
  <c r="P50" i="20"/>
  <c r="P11" i="20" s="1"/>
  <c r="Q50" i="20"/>
  <c r="Q11" i="20" s="1"/>
  <c r="R50" i="20"/>
  <c r="R11" i="20" s="1"/>
  <c r="S50" i="20"/>
  <c r="S11" i="20" s="1"/>
  <c r="T50" i="20"/>
  <c r="T11" i="20" s="1"/>
  <c r="U50" i="20"/>
  <c r="U11" i="20" s="1"/>
  <c r="V50" i="20"/>
  <c r="V11" i="20" s="1"/>
  <c r="W50" i="20"/>
  <c r="W11" i="20" s="1"/>
  <c r="X50" i="20"/>
  <c r="X11" i="20" s="1"/>
  <c r="Y50" i="20"/>
  <c r="Y11" i="20" s="1"/>
  <c r="Z50" i="20"/>
  <c r="Z11" i="20" s="1"/>
  <c r="AA50" i="20"/>
  <c r="AA11" i="20" s="1"/>
  <c r="AB50" i="20"/>
  <c r="AB11" i="20" s="1"/>
  <c r="AC50" i="20"/>
  <c r="AC11" i="20" s="1"/>
  <c r="AD50" i="20"/>
  <c r="AD11" i="20" s="1"/>
  <c r="AE50" i="20"/>
  <c r="AE11" i="20" s="1"/>
  <c r="AF50" i="20"/>
  <c r="AF11" i="20" s="1"/>
  <c r="AG50" i="20"/>
  <c r="AG11" i="20" s="1"/>
  <c r="AH50" i="20"/>
  <c r="AH11" i="20" s="1"/>
  <c r="AI50" i="20"/>
  <c r="AI11" i="20" s="1"/>
  <c r="AJ50" i="20"/>
  <c r="AJ11" i="20" s="1"/>
  <c r="AK50" i="20"/>
  <c r="AK11" i="20" s="1"/>
  <c r="AL50" i="20"/>
  <c r="AL11" i="20" s="1"/>
  <c r="AM50" i="20"/>
  <c r="AM11" i="20" s="1"/>
  <c r="AN50" i="20"/>
  <c r="AN11" i="20" s="1"/>
  <c r="AO50" i="20"/>
  <c r="AO11" i="20" s="1"/>
  <c r="AP50" i="20"/>
  <c r="AP11" i="20" s="1"/>
  <c r="AQ50" i="20"/>
  <c r="AQ11" i="20" s="1"/>
  <c r="AR50" i="20"/>
  <c r="AR11" i="20" s="1"/>
  <c r="AS50" i="20"/>
  <c r="AS11" i="20" s="1"/>
  <c r="AT50" i="20"/>
  <c r="AT11" i="20" s="1"/>
  <c r="AU50" i="20"/>
  <c r="AU11" i="20" s="1"/>
  <c r="B50" i="20"/>
  <c r="B11" i="20" s="1"/>
  <c r="C43" i="20"/>
  <c r="C10" i="20" s="1"/>
  <c r="D43" i="20"/>
  <c r="D10" i="20" s="1"/>
  <c r="E43" i="20"/>
  <c r="E10" i="20" s="1"/>
  <c r="F43" i="20"/>
  <c r="F10" i="20" s="1"/>
  <c r="G43" i="20"/>
  <c r="G10" i="20" s="1"/>
  <c r="H43" i="20"/>
  <c r="H10" i="20" s="1"/>
  <c r="I43" i="20"/>
  <c r="I10" i="20" s="1"/>
  <c r="J43" i="20"/>
  <c r="J10" i="20" s="1"/>
  <c r="K43" i="20"/>
  <c r="K10" i="20" s="1"/>
  <c r="L43" i="20"/>
  <c r="L10" i="20" s="1"/>
  <c r="M43" i="20"/>
  <c r="M10" i="20" s="1"/>
  <c r="N43" i="20"/>
  <c r="N10" i="20" s="1"/>
  <c r="O43" i="20"/>
  <c r="O10" i="20" s="1"/>
  <c r="P43" i="20"/>
  <c r="P10" i="20" s="1"/>
  <c r="Q43" i="20"/>
  <c r="Q10" i="20" s="1"/>
  <c r="R43" i="20"/>
  <c r="R10" i="20" s="1"/>
  <c r="S43" i="20"/>
  <c r="S10" i="20" s="1"/>
  <c r="T43" i="20"/>
  <c r="T10" i="20" s="1"/>
  <c r="U43" i="20"/>
  <c r="U10" i="20" s="1"/>
  <c r="V43" i="20"/>
  <c r="V10" i="20" s="1"/>
  <c r="W43" i="20"/>
  <c r="W10" i="20" s="1"/>
  <c r="X43" i="20"/>
  <c r="X10" i="20" s="1"/>
  <c r="Y43" i="20"/>
  <c r="Y10" i="20" s="1"/>
  <c r="Z43" i="20"/>
  <c r="Z10" i="20" s="1"/>
  <c r="AA43" i="20"/>
  <c r="AA10" i="20" s="1"/>
  <c r="AB43" i="20"/>
  <c r="AB10" i="20" s="1"/>
  <c r="AC43" i="20"/>
  <c r="AC10" i="20" s="1"/>
  <c r="AD43" i="20"/>
  <c r="AD10" i="20" s="1"/>
  <c r="AE43" i="20"/>
  <c r="AE10" i="20" s="1"/>
  <c r="AF43" i="20"/>
  <c r="AF10" i="20" s="1"/>
  <c r="AG43" i="20"/>
  <c r="AG10" i="20" s="1"/>
  <c r="AH43" i="20"/>
  <c r="AH10" i="20" s="1"/>
  <c r="AI43" i="20"/>
  <c r="AI10" i="20" s="1"/>
  <c r="AJ43" i="20"/>
  <c r="AJ10" i="20" s="1"/>
  <c r="AK43" i="20"/>
  <c r="AK10" i="20" s="1"/>
  <c r="AL43" i="20"/>
  <c r="AL10" i="20" s="1"/>
  <c r="AM43" i="20"/>
  <c r="AM10" i="20" s="1"/>
  <c r="AN43" i="20"/>
  <c r="AN10" i="20" s="1"/>
  <c r="AO43" i="20"/>
  <c r="AO10" i="20" s="1"/>
  <c r="AP43" i="20"/>
  <c r="AP10" i="20" s="1"/>
  <c r="AQ43" i="20"/>
  <c r="AQ10" i="20" s="1"/>
  <c r="AR43" i="20"/>
  <c r="AR10" i="20" s="1"/>
  <c r="AS43" i="20"/>
  <c r="AT43" i="20"/>
  <c r="AT10" i="20" s="1"/>
  <c r="AU43" i="20"/>
  <c r="AU10" i="20" s="1"/>
  <c r="B43" i="20"/>
  <c r="B10" i="20" s="1"/>
  <c r="C37" i="20"/>
  <c r="C9" i="20" s="1"/>
  <c r="D37" i="20"/>
  <c r="D9" i="20" s="1"/>
  <c r="E37" i="20"/>
  <c r="E9" i="20" s="1"/>
  <c r="F37" i="20"/>
  <c r="F9" i="20" s="1"/>
  <c r="G37" i="20"/>
  <c r="G9" i="20" s="1"/>
  <c r="H37" i="20"/>
  <c r="H9" i="20" s="1"/>
  <c r="I37" i="20"/>
  <c r="I9" i="20" s="1"/>
  <c r="J37" i="20"/>
  <c r="J9" i="20" s="1"/>
  <c r="K37" i="20"/>
  <c r="K9" i="20" s="1"/>
  <c r="L37" i="20"/>
  <c r="L9" i="20" s="1"/>
  <c r="M37" i="20"/>
  <c r="M9" i="20" s="1"/>
  <c r="N37" i="20"/>
  <c r="N9" i="20" s="1"/>
  <c r="O37" i="20"/>
  <c r="O9" i="20" s="1"/>
  <c r="P37" i="20"/>
  <c r="P9" i="20" s="1"/>
  <c r="Q37" i="20"/>
  <c r="Q9" i="20" s="1"/>
  <c r="R37" i="20"/>
  <c r="R9" i="20" s="1"/>
  <c r="S37" i="20"/>
  <c r="S9" i="20" s="1"/>
  <c r="T37" i="20"/>
  <c r="T9" i="20" s="1"/>
  <c r="U37" i="20"/>
  <c r="U9" i="20" s="1"/>
  <c r="V37" i="20"/>
  <c r="V9" i="20" s="1"/>
  <c r="W37" i="20"/>
  <c r="W9" i="20" s="1"/>
  <c r="X37" i="20"/>
  <c r="X9" i="20" s="1"/>
  <c r="Y37" i="20"/>
  <c r="Y9" i="20" s="1"/>
  <c r="Z37" i="20"/>
  <c r="Z9" i="20" s="1"/>
  <c r="AA37" i="20"/>
  <c r="AA9" i="20" s="1"/>
  <c r="AB37" i="20"/>
  <c r="AB9" i="20" s="1"/>
  <c r="AC37" i="20"/>
  <c r="AC9" i="20" s="1"/>
  <c r="AD37" i="20"/>
  <c r="AD9" i="20" s="1"/>
  <c r="AE37" i="20"/>
  <c r="AE9" i="20" s="1"/>
  <c r="AF37" i="20"/>
  <c r="AF9" i="20" s="1"/>
  <c r="AG37" i="20"/>
  <c r="AG9" i="20" s="1"/>
  <c r="AH37" i="20"/>
  <c r="AH9" i="20" s="1"/>
  <c r="AI37" i="20"/>
  <c r="AI9" i="20" s="1"/>
  <c r="AJ37" i="20"/>
  <c r="AJ9" i="20" s="1"/>
  <c r="AK37" i="20"/>
  <c r="AK9" i="20" s="1"/>
  <c r="AL37" i="20"/>
  <c r="AL9" i="20" s="1"/>
  <c r="AM37" i="20"/>
  <c r="AM9" i="20" s="1"/>
  <c r="AN37" i="20"/>
  <c r="AN9" i="20" s="1"/>
  <c r="AO37" i="20"/>
  <c r="AO9" i="20" s="1"/>
  <c r="AP37" i="20"/>
  <c r="AP9" i="20" s="1"/>
  <c r="AQ37" i="20"/>
  <c r="AQ9" i="20" s="1"/>
  <c r="AR37" i="20"/>
  <c r="AR9" i="20" s="1"/>
  <c r="AS37" i="20"/>
  <c r="AS9" i="20" s="1"/>
  <c r="AT37" i="20"/>
  <c r="AT9" i="20" s="1"/>
  <c r="AU37" i="20"/>
  <c r="B37" i="20"/>
  <c r="B9" i="20" s="1"/>
  <c r="C31" i="20"/>
  <c r="C8" i="20" s="1"/>
  <c r="D31" i="20"/>
  <c r="D8" i="20" s="1"/>
  <c r="E31" i="20"/>
  <c r="E8" i="20" s="1"/>
  <c r="F31" i="20"/>
  <c r="F8" i="20" s="1"/>
  <c r="G31" i="20"/>
  <c r="G8" i="20" s="1"/>
  <c r="H31" i="20"/>
  <c r="H8" i="20" s="1"/>
  <c r="I31" i="20"/>
  <c r="I8" i="20" s="1"/>
  <c r="J31" i="20"/>
  <c r="J8" i="20" s="1"/>
  <c r="K31" i="20"/>
  <c r="K8" i="20" s="1"/>
  <c r="L31" i="20"/>
  <c r="L8" i="20" s="1"/>
  <c r="M31" i="20"/>
  <c r="M8" i="20" s="1"/>
  <c r="N31" i="20"/>
  <c r="N8" i="20" s="1"/>
  <c r="O31" i="20"/>
  <c r="O8" i="20" s="1"/>
  <c r="P31" i="20"/>
  <c r="P8" i="20" s="1"/>
  <c r="Q31" i="20"/>
  <c r="Q8" i="20" s="1"/>
  <c r="R31" i="20"/>
  <c r="R8" i="20" s="1"/>
  <c r="S31" i="20"/>
  <c r="S8" i="20" s="1"/>
  <c r="T31" i="20"/>
  <c r="T8" i="20" s="1"/>
  <c r="U31" i="20"/>
  <c r="U8" i="20" s="1"/>
  <c r="V31" i="20"/>
  <c r="V8" i="20" s="1"/>
  <c r="W31" i="20"/>
  <c r="W8" i="20" s="1"/>
  <c r="X31" i="20"/>
  <c r="X8" i="20" s="1"/>
  <c r="Y31" i="20"/>
  <c r="Y8" i="20" s="1"/>
  <c r="Z31" i="20"/>
  <c r="Z8" i="20" s="1"/>
  <c r="AA31" i="20"/>
  <c r="AA8" i="20" s="1"/>
  <c r="AB31" i="20"/>
  <c r="AB8" i="20" s="1"/>
  <c r="AC31" i="20"/>
  <c r="AC8" i="20" s="1"/>
  <c r="AD31" i="20"/>
  <c r="AD8" i="20" s="1"/>
  <c r="AE31" i="20"/>
  <c r="AE8" i="20" s="1"/>
  <c r="AF31" i="20"/>
  <c r="AF8" i="20" s="1"/>
  <c r="AG31" i="20"/>
  <c r="AG8" i="20" s="1"/>
  <c r="AH31" i="20"/>
  <c r="AH8" i="20" s="1"/>
  <c r="AI31" i="20"/>
  <c r="AI8" i="20" s="1"/>
  <c r="AJ31" i="20"/>
  <c r="AJ8" i="20" s="1"/>
  <c r="AK31" i="20"/>
  <c r="AK8" i="20" s="1"/>
  <c r="AL31" i="20"/>
  <c r="AL8" i="20" s="1"/>
  <c r="AM31" i="20"/>
  <c r="AM8" i="20" s="1"/>
  <c r="AN31" i="20"/>
  <c r="AN8" i="20" s="1"/>
  <c r="AO31" i="20"/>
  <c r="AO8" i="20" s="1"/>
  <c r="AP31" i="20"/>
  <c r="AP8" i="20" s="1"/>
  <c r="AQ31" i="20"/>
  <c r="AQ8" i="20" s="1"/>
  <c r="AR31" i="20"/>
  <c r="AR8" i="20" s="1"/>
  <c r="AS31" i="20"/>
  <c r="AS8" i="20" s="1"/>
  <c r="AT31" i="20"/>
  <c r="AT8" i="20" s="1"/>
  <c r="AU31" i="20"/>
  <c r="AU8" i="20" s="1"/>
  <c r="B31" i="20"/>
  <c r="B8" i="20" s="1"/>
  <c r="C27" i="20"/>
  <c r="C7" i="20" s="1"/>
  <c r="D27" i="20"/>
  <c r="D7" i="20" s="1"/>
  <c r="E27" i="20"/>
  <c r="E7" i="20" s="1"/>
  <c r="F27" i="20"/>
  <c r="F7" i="20" s="1"/>
  <c r="G27" i="20"/>
  <c r="G7" i="20" s="1"/>
  <c r="H27" i="20"/>
  <c r="H7" i="20" s="1"/>
  <c r="I27" i="20"/>
  <c r="I7" i="20" s="1"/>
  <c r="J27" i="20"/>
  <c r="J7" i="20" s="1"/>
  <c r="K27" i="20"/>
  <c r="K7" i="20" s="1"/>
  <c r="L27" i="20"/>
  <c r="L7" i="20" s="1"/>
  <c r="M27" i="20"/>
  <c r="M7" i="20" s="1"/>
  <c r="N27" i="20"/>
  <c r="N7" i="20" s="1"/>
  <c r="O27" i="20"/>
  <c r="O7" i="20" s="1"/>
  <c r="P27" i="20"/>
  <c r="P7" i="20" s="1"/>
  <c r="Q27" i="20"/>
  <c r="Q7" i="20" s="1"/>
  <c r="R27" i="20"/>
  <c r="R7" i="20" s="1"/>
  <c r="S27" i="20"/>
  <c r="S7" i="20" s="1"/>
  <c r="T27" i="20"/>
  <c r="T7" i="20" s="1"/>
  <c r="U27" i="20"/>
  <c r="U7" i="20" s="1"/>
  <c r="V27" i="20"/>
  <c r="V7" i="20" s="1"/>
  <c r="W27" i="20"/>
  <c r="W7" i="20" s="1"/>
  <c r="X27" i="20"/>
  <c r="X7" i="20" s="1"/>
  <c r="Y27" i="20"/>
  <c r="Y7" i="20" s="1"/>
  <c r="Z27" i="20"/>
  <c r="Z7" i="20" s="1"/>
  <c r="AA27" i="20"/>
  <c r="AB27" i="20"/>
  <c r="AB7" i="20" s="1"/>
  <c r="AC27" i="20"/>
  <c r="AC7" i="20" s="1"/>
  <c r="AD27" i="20"/>
  <c r="AD7" i="20" s="1"/>
  <c r="AE27" i="20"/>
  <c r="AE7" i="20" s="1"/>
  <c r="AF27" i="20"/>
  <c r="AF7" i="20" s="1"/>
  <c r="AG27" i="20"/>
  <c r="AG7" i="20" s="1"/>
  <c r="AH27" i="20"/>
  <c r="AH7" i="20" s="1"/>
  <c r="AI27" i="20"/>
  <c r="AI7" i="20" s="1"/>
  <c r="AJ27" i="20"/>
  <c r="AJ7" i="20" s="1"/>
  <c r="AK27" i="20"/>
  <c r="AK7" i="20" s="1"/>
  <c r="AL27" i="20"/>
  <c r="AL7" i="20" s="1"/>
  <c r="AM27" i="20"/>
  <c r="AM7" i="20" s="1"/>
  <c r="AN27" i="20"/>
  <c r="AN7" i="20" s="1"/>
  <c r="AO27" i="20"/>
  <c r="AO7" i="20" s="1"/>
  <c r="AP27" i="20"/>
  <c r="AP7" i="20" s="1"/>
  <c r="AQ27" i="20"/>
  <c r="AQ7" i="20" s="1"/>
  <c r="AR27" i="20"/>
  <c r="AR7" i="20" s="1"/>
  <c r="AS27" i="20"/>
  <c r="AS7" i="20" s="1"/>
  <c r="AT27" i="20"/>
  <c r="AT7" i="20" s="1"/>
  <c r="AU27" i="20"/>
  <c r="AU7" i="20" s="1"/>
  <c r="B27" i="20"/>
  <c r="B7" i="20" s="1"/>
  <c r="AA7" i="20"/>
  <c r="AU9" i="20"/>
  <c r="AS10" i="20"/>
  <c r="Y12" i="20"/>
  <c r="AA12" i="20"/>
  <c r="H13" i="20"/>
  <c r="AE13" i="20"/>
  <c r="AI15" i="20"/>
  <c r="C17" i="20"/>
  <c r="C76" i="20" s="1"/>
  <c r="D17" i="20"/>
  <c r="D76" i="20" s="1"/>
  <c r="E17" i="20"/>
  <c r="E76" i="20" s="1"/>
  <c r="F17" i="20"/>
  <c r="F76" i="20" s="1"/>
  <c r="G17" i="20"/>
  <c r="G76" i="20" s="1"/>
  <c r="H17" i="20"/>
  <c r="H76" i="20" s="1"/>
  <c r="I17" i="20"/>
  <c r="I76" i="20" s="1"/>
  <c r="J17" i="20"/>
  <c r="J76" i="20" s="1"/>
  <c r="K17" i="20"/>
  <c r="K76" i="20" s="1"/>
  <c r="L17" i="20"/>
  <c r="L76" i="20" s="1"/>
  <c r="M17" i="20"/>
  <c r="M76" i="20" s="1"/>
  <c r="N17" i="20"/>
  <c r="N76" i="20" s="1"/>
  <c r="O17" i="20"/>
  <c r="O76" i="20" s="1"/>
  <c r="P17" i="20"/>
  <c r="P76" i="20" s="1"/>
  <c r="Q17" i="20"/>
  <c r="Q76" i="20" s="1"/>
  <c r="R17" i="20"/>
  <c r="R76" i="20" s="1"/>
  <c r="S17" i="20"/>
  <c r="S76" i="20" s="1"/>
  <c r="T17" i="20"/>
  <c r="T76" i="20" s="1"/>
  <c r="U17" i="20"/>
  <c r="U76" i="20" s="1"/>
  <c r="V17" i="20"/>
  <c r="V76" i="20" s="1"/>
  <c r="W17" i="20"/>
  <c r="W76" i="20" s="1"/>
  <c r="X17" i="20"/>
  <c r="X76" i="20" s="1"/>
  <c r="Y17" i="20"/>
  <c r="Y76" i="20" s="1"/>
  <c r="Z17" i="20"/>
  <c r="Z76" i="20" s="1"/>
  <c r="AA17" i="20"/>
  <c r="AA76" i="20" s="1"/>
  <c r="AB17" i="20"/>
  <c r="AB76" i="20" s="1"/>
  <c r="AC17" i="20"/>
  <c r="AC76" i="20" s="1"/>
  <c r="AD17" i="20"/>
  <c r="AD76" i="20" s="1"/>
  <c r="AE17" i="20"/>
  <c r="AE76" i="20" s="1"/>
  <c r="AF17" i="20"/>
  <c r="AF76" i="20" s="1"/>
  <c r="AG17" i="20"/>
  <c r="AG76" i="20" s="1"/>
  <c r="AH17" i="20"/>
  <c r="AH76" i="20" s="1"/>
  <c r="AI17" i="20"/>
  <c r="AI76" i="20" s="1"/>
  <c r="AJ17" i="20"/>
  <c r="AJ76" i="20" s="1"/>
  <c r="AK17" i="20"/>
  <c r="AK76" i="20" s="1"/>
  <c r="AL17" i="20"/>
  <c r="AL76" i="20" s="1"/>
  <c r="AM17" i="20"/>
  <c r="AM76" i="20" s="1"/>
  <c r="AN17" i="20"/>
  <c r="AN76" i="20" s="1"/>
  <c r="AO17" i="20"/>
  <c r="AO76" i="20" s="1"/>
  <c r="AP17" i="20"/>
  <c r="AP76" i="20" s="1"/>
  <c r="AQ17" i="20"/>
  <c r="AQ76" i="20" s="1"/>
  <c r="AR17" i="20"/>
  <c r="AR76" i="20" s="1"/>
  <c r="AS17" i="20"/>
  <c r="AS76" i="20" s="1"/>
  <c r="AT17" i="20"/>
  <c r="AT76" i="20" s="1"/>
  <c r="AU17" i="20"/>
  <c r="AU76" i="20" s="1"/>
  <c r="AV17" i="20"/>
  <c r="AV6" i="20" s="1"/>
  <c r="AW17" i="20"/>
  <c r="AW6" i="20" s="1"/>
  <c r="AX17" i="20"/>
  <c r="AX6" i="20" s="1"/>
  <c r="AY17" i="20"/>
  <c r="AY6" i="20" s="1"/>
  <c r="AZ17" i="20"/>
  <c r="AZ6" i="20" s="1"/>
  <c r="BA17" i="20"/>
  <c r="BA6" i="20" s="1"/>
  <c r="BB17" i="20"/>
  <c r="BB6" i="20" s="1"/>
  <c r="BC6" i="20"/>
  <c r="B17" i="20"/>
  <c r="B6" i="20" s="1"/>
  <c r="AT6" i="20" l="1"/>
  <c r="AT5" i="20" s="1"/>
  <c r="AP6" i="20"/>
  <c r="AL6" i="20"/>
  <c r="AL5" i="20" s="1"/>
  <c r="AH6" i="20"/>
  <c r="AH5" i="20" s="1"/>
  <c r="AD6" i="20"/>
  <c r="AD5" i="20" s="1"/>
  <c r="Z6" i="20"/>
  <c r="Z5" i="20" s="1"/>
  <c r="V6" i="20"/>
  <c r="V5" i="20" s="1"/>
  <c r="R6" i="20"/>
  <c r="R5" i="20" s="1"/>
  <c r="N6" i="20"/>
  <c r="N5" i="20" s="1"/>
  <c r="J6" i="20"/>
  <c r="J5" i="20" s="1"/>
  <c r="F6" i="20"/>
  <c r="F5" i="20" s="1"/>
  <c r="AS6" i="20"/>
  <c r="AS5" i="20" s="1"/>
  <c r="AO6" i="20"/>
  <c r="AK6" i="20"/>
  <c r="AG6" i="20"/>
  <c r="AG5" i="20" s="1"/>
  <c r="AC6" i="20"/>
  <c r="AC5" i="20" s="1"/>
  <c r="Y6" i="20"/>
  <c r="U6" i="20"/>
  <c r="Q6" i="20"/>
  <c r="Q5" i="20" s="1"/>
  <c r="M6" i="20"/>
  <c r="M5" i="20" s="1"/>
  <c r="I6" i="20"/>
  <c r="I5" i="20" s="1"/>
  <c r="E6" i="20"/>
  <c r="E5" i="20" s="1"/>
  <c r="AR6" i="20"/>
  <c r="AR5" i="20" s="1"/>
  <c r="AN6" i="20"/>
  <c r="AN5" i="20" s="1"/>
  <c r="AJ6" i="20"/>
  <c r="AJ5" i="20" s="1"/>
  <c r="AF6" i="20"/>
  <c r="AF5" i="20" s="1"/>
  <c r="AB6" i="20"/>
  <c r="AB5" i="20" s="1"/>
  <c r="X6" i="20"/>
  <c r="X5" i="20" s="1"/>
  <c r="T6" i="20"/>
  <c r="T5" i="20" s="1"/>
  <c r="P6" i="20"/>
  <c r="P5" i="20" s="1"/>
  <c r="L6" i="20"/>
  <c r="L5" i="20" s="1"/>
  <c r="H6" i="20"/>
  <c r="H5" i="20" s="1"/>
  <c r="D6" i="20"/>
  <c r="D5" i="20" s="1"/>
  <c r="B76" i="20"/>
  <c r="AU6" i="20"/>
  <c r="AU5" i="20" s="1"/>
  <c r="AQ6" i="20"/>
  <c r="AQ5" i="20" s="1"/>
  <c r="AM6" i="20"/>
  <c r="AM5" i="20" s="1"/>
  <c r="AI6" i="20"/>
  <c r="AI5" i="20" s="1"/>
  <c r="AE6" i="20"/>
  <c r="AE5" i="20" s="1"/>
  <c r="AA6" i="20"/>
  <c r="AA5" i="20" s="1"/>
  <c r="W6" i="20"/>
  <c r="W5" i="20" s="1"/>
  <c r="S6" i="20"/>
  <c r="S5" i="20" s="1"/>
  <c r="O6" i="20"/>
  <c r="O5" i="20" s="1"/>
  <c r="K6" i="20"/>
  <c r="K5" i="20" s="1"/>
  <c r="G6" i="20"/>
  <c r="G5" i="20" s="1"/>
  <c r="C6" i="20"/>
  <c r="C5" i="20" s="1"/>
  <c r="AO5" i="20"/>
  <c r="AK5" i="20"/>
  <c r="Y5" i="20"/>
  <c r="U5" i="20"/>
  <c r="AP5" i="20"/>
  <c r="B5" i="20"/>
  <c r="BC7" i="20" l="1"/>
  <c r="BC14" i="20" l="1"/>
  <c r="BC12" i="20"/>
  <c r="BC11" i="20"/>
  <c r="BC8" i="20"/>
  <c r="BC13" i="20"/>
  <c r="BC15" i="20"/>
  <c r="BC10" i="20"/>
  <c r="BC9" i="20"/>
  <c r="R13" i="73"/>
  <c r="BC5" i="20" l="1"/>
  <c r="AP63" i="12"/>
  <c r="AP60" i="12"/>
  <c r="AP54" i="12"/>
  <c r="AP46" i="12"/>
  <c r="AP41" i="12"/>
  <c r="AP34" i="12"/>
  <c r="AP28" i="12"/>
  <c r="AP22" i="12"/>
  <c r="AP18" i="12"/>
  <c r="AP8" i="12"/>
  <c r="BD34" i="12" l="1"/>
  <c r="BD46" i="12"/>
  <c r="BD60" i="12"/>
  <c r="BD18" i="12"/>
  <c r="BD63" i="12"/>
  <c r="BD28" i="12"/>
  <c r="BD41" i="12"/>
  <c r="BD54" i="12"/>
  <c r="BD8" i="12"/>
  <c r="BD22" i="12"/>
  <c r="AP7" i="12"/>
  <c r="D22" i="47"/>
  <c r="R12" i="73"/>
  <c r="B22" i="47" l="1"/>
  <c r="BD7" i="12"/>
  <c r="BM7" i="12"/>
  <c r="BM8" i="12"/>
  <c r="CA7" i="21"/>
  <c r="CA8" i="21"/>
  <c r="BM2" i="12" l="1"/>
  <c r="R11" i="73"/>
  <c r="AS15" i="37" l="1"/>
  <c r="AS5" i="37" s="1"/>
  <c r="AS14" i="37"/>
  <c r="AS13" i="37"/>
  <c r="AS12" i="37"/>
  <c r="AS11" i="37"/>
  <c r="AS10" i="37"/>
  <c r="AS9" i="37"/>
  <c r="AS8" i="37"/>
  <c r="AS7" i="37"/>
  <c r="AS6" i="37"/>
  <c r="AS9" i="38"/>
  <c r="AS15" i="38"/>
  <c r="AS5" i="38" s="1"/>
  <c r="AS14" i="38"/>
  <c r="AS13" i="38"/>
  <c r="AS12" i="38"/>
  <c r="AS11" i="38"/>
  <c r="AS10" i="38"/>
  <c r="AS8" i="38"/>
  <c r="AS7" i="38"/>
  <c r="AS6" i="38"/>
  <c r="R10" i="73"/>
  <c r="AS4" i="37" l="1"/>
  <c r="AS4" i="38"/>
  <c r="BL66" i="21"/>
  <c r="BX66" i="21" s="1"/>
  <c r="BL65" i="21"/>
  <c r="BX65" i="21" s="1"/>
  <c r="BL64" i="21"/>
  <c r="BL62" i="21"/>
  <c r="BX62" i="21" s="1"/>
  <c r="BL61" i="21"/>
  <c r="BL59" i="21"/>
  <c r="BX59" i="21" s="1"/>
  <c r="BL58" i="21"/>
  <c r="BX58" i="21" s="1"/>
  <c r="BL57" i="21"/>
  <c r="BX57" i="21" s="1"/>
  <c r="BL56" i="21"/>
  <c r="BX56" i="21" s="1"/>
  <c r="BL55" i="21"/>
  <c r="BL53" i="21"/>
  <c r="BX53" i="21" s="1"/>
  <c r="BL52" i="21"/>
  <c r="BX52" i="21" s="1"/>
  <c r="BL51" i="21"/>
  <c r="BX51" i="21" s="1"/>
  <c r="BL50" i="21"/>
  <c r="BX50" i="21" s="1"/>
  <c r="BL49" i="21"/>
  <c r="BX49" i="21" s="1"/>
  <c r="BL48" i="21"/>
  <c r="BX48" i="21" s="1"/>
  <c r="BL47" i="21"/>
  <c r="BL44" i="21"/>
  <c r="BX44" i="21" s="1"/>
  <c r="BL45" i="21"/>
  <c r="BX45" i="21" s="1"/>
  <c r="BL43" i="21"/>
  <c r="BX43" i="21" s="1"/>
  <c r="BL42" i="21"/>
  <c r="BL40" i="21"/>
  <c r="BX40" i="21" s="1"/>
  <c r="BL39" i="21"/>
  <c r="BX39" i="21" s="1"/>
  <c r="BL38" i="21"/>
  <c r="BX38" i="21" s="1"/>
  <c r="BL37" i="21"/>
  <c r="BX37" i="21" s="1"/>
  <c r="BL36" i="21"/>
  <c r="BX36" i="21" s="1"/>
  <c r="BL35" i="21"/>
  <c r="BL33" i="21"/>
  <c r="BX33" i="21" s="1"/>
  <c r="BL32" i="21"/>
  <c r="BX32" i="21" s="1"/>
  <c r="BL31" i="21"/>
  <c r="BX31" i="21" s="1"/>
  <c r="BL30" i="21"/>
  <c r="BX30" i="21" s="1"/>
  <c r="BL29" i="21"/>
  <c r="BL27" i="21"/>
  <c r="BX27" i="21" s="1"/>
  <c r="BL26" i="21"/>
  <c r="BX26" i="21" s="1"/>
  <c r="BL25" i="21"/>
  <c r="BX25" i="21" s="1"/>
  <c r="BL24" i="21"/>
  <c r="BX24" i="21" s="1"/>
  <c r="BL23" i="21"/>
  <c r="BL21" i="21"/>
  <c r="BX21" i="21" s="1"/>
  <c r="BL20" i="21"/>
  <c r="BX20" i="21" s="1"/>
  <c r="BL19" i="21"/>
  <c r="BL17" i="21"/>
  <c r="BX17" i="21" s="1"/>
  <c r="BL16" i="21"/>
  <c r="BX16" i="21" s="1"/>
  <c r="BL15" i="21"/>
  <c r="BX15" i="21" s="1"/>
  <c r="BL14" i="21"/>
  <c r="BX14" i="21" s="1"/>
  <c r="BL13" i="21"/>
  <c r="BX13" i="21" s="1"/>
  <c r="BL12" i="21"/>
  <c r="BX12" i="21" s="1"/>
  <c r="BL11" i="21"/>
  <c r="BX11" i="21" s="1"/>
  <c r="BL10" i="21"/>
  <c r="BX10" i="21" s="1"/>
  <c r="BL9" i="21"/>
  <c r="AS66" i="12"/>
  <c r="BF66" i="12" s="1"/>
  <c r="AS65" i="12"/>
  <c r="BF65" i="12" s="1"/>
  <c r="AS64" i="12"/>
  <c r="AS62" i="12"/>
  <c r="BF62" i="12" s="1"/>
  <c r="AS61" i="12"/>
  <c r="AS59" i="12"/>
  <c r="BF59" i="12" s="1"/>
  <c r="AS58" i="12"/>
  <c r="BF58" i="12" s="1"/>
  <c r="AS57" i="12"/>
  <c r="BF57" i="12" s="1"/>
  <c r="AS56" i="12"/>
  <c r="BF56" i="12" s="1"/>
  <c r="AS55" i="12"/>
  <c r="AS53" i="12"/>
  <c r="BF53" i="12" s="1"/>
  <c r="AS52" i="12"/>
  <c r="BF52" i="12" s="1"/>
  <c r="AS51" i="12"/>
  <c r="BF51" i="12" s="1"/>
  <c r="AS50" i="12"/>
  <c r="BF50" i="12" s="1"/>
  <c r="AS49" i="12"/>
  <c r="BF49" i="12" s="1"/>
  <c r="AS48" i="12"/>
  <c r="BF48" i="12" s="1"/>
  <c r="AS47" i="12"/>
  <c r="AS44" i="12"/>
  <c r="BF44" i="12" s="1"/>
  <c r="AS45" i="12"/>
  <c r="BF45" i="12" s="1"/>
  <c r="AS43" i="12"/>
  <c r="BF43" i="12" s="1"/>
  <c r="AS42" i="12"/>
  <c r="AS40" i="12"/>
  <c r="BF40" i="12" s="1"/>
  <c r="AS39" i="12"/>
  <c r="BF39" i="12" s="1"/>
  <c r="AS38" i="12"/>
  <c r="BF38" i="12" s="1"/>
  <c r="AS37" i="12"/>
  <c r="BF37" i="12" s="1"/>
  <c r="AS36" i="12"/>
  <c r="BF36" i="12" s="1"/>
  <c r="AS35" i="12"/>
  <c r="AS33" i="12"/>
  <c r="BF33" i="12" s="1"/>
  <c r="AS32" i="12"/>
  <c r="BF32" i="12" s="1"/>
  <c r="AS31" i="12"/>
  <c r="BF31" i="12" s="1"/>
  <c r="AS30" i="12"/>
  <c r="BF30" i="12" s="1"/>
  <c r="AS29" i="12"/>
  <c r="AS27" i="12"/>
  <c r="BF27" i="12" s="1"/>
  <c r="AS26" i="12"/>
  <c r="BF26" i="12" s="1"/>
  <c r="AS25" i="12"/>
  <c r="BF25" i="12" s="1"/>
  <c r="AS24" i="12"/>
  <c r="BF24" i="12" s="1"/>
  <c r="AS23" i="12"/>
  <c r="AS21" i="12"/>
  <c r="BF21" i="12" s="1"/>
  <c r="AS20" i="12"/>
  <c r="BF20" i="12" s="1"/>
  <c r="AS19" i="12"/>
  <c r="AS17" i="12"/>
  <c r="BF17" i="12" s="1"/>
  <c r="AS16" i="12"/>
  <c r="BF16" i="12" s="1"/>
  <c r="AS15" i="12"/>
  <c r="BF15" i="12" s="1"/>
  <c r="AS14" i="12"/>
  <c r="BF14" i="12" s="1"/>
  <c r="AS13" i="12"/>
  <c r="BF13" i="12" s="1"/>
  <c r="AS12" i="12"/>
  <c r="BF12" i="12" s="1"/>
  <c r="AS11" i="12"/>
  <c r="BF11" i="12" s="1"/>
  <c r="AS10" i="12"/>
  <c r="BF10" i="12" s="1"/>
  <c r="AS9" i="12"/>
  <c r="R9" i="73"/>
  <c r="BX61" i="21" l="1"/>
  <c r="BL60" i="21"/>
  <c r="BX60" i="21" s="1"/>
  <c r="BX35" i="21"/>
  <c r="BL34" i="21"/>
  <c r="BX34" i="21" s="1"/>
  <c r="BX64" i="21"/>
  <c r="BL63" i="21"/>
  <c r="BX63" i="21" s="1"/>
  <c r="BX55" i="21"/>
  <c r="BL54" i="21"/>
  <c r="BX54" i="21" s="1"/>
  <c r="BX42" i="21"/>
  <c r="BL41" i="21"/>
  <c r="BX41" i="21" s="1"/>
  <c r="BL22" i="21"/>
  <c r="BX22" i="21" s="1"/>
  <c r="BX23" i="21"/>
  <c r="BX9" i="21"/>
  <c r="BL8" i="21"/>
  <c r="BX8" i="21" s="1"/>
  <c r="BX47" i="21"/>
  <c r="BL46" i="21"/>
  <c r="BX46" i="21" s="1"/>
  <c r="BL18" i="21"/>
  <c r="BX18" i="21" s="1"/>
  <c r="BX19" i="21"/>
  <c r="BX29" i="21"/>
  <c r="BL28" i="21"/>
  <c r="BX28" i="21" s="1"/>
  <c r="BF23" i="12"/>
  <c r="AS22" i="12"/>
  <c r="BF42" i="12"/>
  <c r="AS41" i="12"/>
  <c r="BF35" i="12"/>
  <c r="AS34" i="12"/>
  <c r="BF64" i="12"/>
  <c r="AS63" i="12"/>
  <c r="BF9" i="12"/>
  <c r="AS8" i="12"/>
  <c r="AS67" i="12" s="1"/>
  <c r="BF47" i="12"/>
  <c r="AS46" i="12"/>
  <c r="BF55" i="12"/>
  <c r="AS54" i="12"/>
  <c r="BF19" i="12"/>
  <c r="AS18" i="12"/>
  <c r="BF29" i="12"/>
  <c r="AS28" i="12"/>
  <c r="BF61" i="12"/>
  <c r="AS60" i="12"/>
  <c r="R8" i="73"/>
  <c r="BL7" i="21" l="1"/>
  <c r="BD17" i="20"/>
  <c r="AS4" i="39"/>
  <c r="AS5" i="39"/>
  <c r="AS6" i="39"/>
  <c r="AS7" i="39"/>
  <c r="AS8" i="39"/>
  <c r="AS9" i="39"/>
  <c r="AS10" i="39"/>
  <c r="AS11" i="39"/>
  <c r="AS12" i="39"/>
  <c r="AS13" i="39"/>
  <c r="AS14" i="39"/>
  <c r="AS15" i="39"/>
  <c r="AS16" i="39"/>
  <c r="AS17" i="39"/>
  <c r="AS18" i="39"/>
  <c r="AS19" i="39"/>
  <c r="AS20" i="39"/>
  <c r="AS21" i="39"/>
  <c r="AS22" i="39"/>
  <c r="AS23" i="39"/>
  <c r="AS24" i="39"/>
  <c r="AS25" i="39"/>
  <c r="AS26" i="39"/>
  <c r="AS27" i="39"/>
  <c r="AS28" i="39"/>
  <c r="AS29" i="39"/>
  <c r="AS30" i="39"/>
  <c r="AS31" i="39"/>
  <c r="AS32" i="39"/>
  <c r="AS33" i="39"/>
  <c r="AS34" i="39"/>
  <c r="AS35" i="39"/>
  <c r="AS36" i="39"/>
  <c r="AS37" i="39"/>
  <c r="AS38" i="39"/>
  <c r="AS39" i="39"/>
  <c r="AS40" i="39"/>
  <c r="AS41" i="39"/>
  <c r="AS42" i="39"/>
  <c r="AS43" i="39"/>
  <c r="AS44" i="39"/>
  <c r="AS45" i="39"/>
  <c r="AS46" i="39"/>
  <c r="AS47" i="39"/>
  <c r="AS48" i="39"/>
  <c r="AS49" i="39"/>
  <c r="AS50" i="39"/>
  <c r="AS51" i="39"/>
  <c r="AS52" i="39"/>
  <c r="AS53" i="39"/>
  <c r="AS54" i="39"/>
  <c r="AS55" i="39"/>
  <c r="AS56" i="39"/>
  <c r="AS57" i="39"/>
  <c r="AS58" i="39"/>
  <c r="AS59" i="39"/>
  <c r="AS60" i="39"/>
  <c r="AS61" i="39"/>
  <c r="AS62" i="39"/>
  <c r="AS63" i="39"/>
  <c r="AS64" i="39"/>
  <c r="R7" i="73"/>
  <c r="BX7" i="21" l="1"/>
  <c r="D25" i="47"/>
  <c r="E25" i="47" s="1"/>
  <c r="E24" i="47"/>
  <c r="BD14" i="20"/>
  <c r="BD13" i="20"/>
  <c r="BD10" i="20"/>
  <c r="BD9" i="20"/>
  <c r="BD12" i="20"/>
  <c r="BD6" i="20"/>
  <c r="BD76" i="20"/>
  <c r="BD11" i="20"/>
  <c r="BD8" i="20"/>
  <c r="BD7" i="20"/>
  <c r="BD15" i="20"/>
  <c r="R6" i="73"/>
  <c r="AH9" i="31" l="1"/>
  <c r="AH6" i="31"/>
  <c r="BD5" i="20"/>
  <c r="AH4" i="31"/>
  <c r="AH10" i="31"/>
  <c r="AH7" i="31"/>
  <c r="AH8" i="31"/>
  <c r="AH13" i="31"/>
  <c r="AH11" i="31"/>
  <c r="AH5" i="31"/>
  <c r="AH12" i="31"/>
  <c r="AB115" i="69"/>
  <c r="AB114" i="69"/>
  <c r="AB113" i="69"/>
  <c r="N38" i="1"/>
  <c r="Y38" i="1"/>
  <c r="Z50" i="8"/>
  <c r="AA50" i="8"/>
  <c r="AC50" i="8"/>
  <c r="AD50" i="8"/>
  <c r="Q50" i="8"/>
  <c r="R50" i="8"/>
  <c r="S50" i="8"/>
  <c r="T50" i="8"/>
  <c r="C50" i="8"/>
  <c r="H50" i="8"/>
  <c r="J50" i="8"/>
  <c r="K50" i="8"/>
  <c r="M50" i="8"/>
  <c r="N50" i="8"/>
  <c r="AB43" i="8"/>
  <c r="Y43" i="8"/>
  <c r="L43" i="8"/>
  <c r="I43" i="8"/>
  <c r="F43" i="8"/>
  <c r="G43" i="8"/>
  <c r="E43" i="8"/>
  <c r="D43" i="8" s="1"/>
  <c r="D14" i="47"/>
  <c r="E14" i="47" s="1"/>
  <c r="R5" i="73"/>
  <c r="H29" i="47"/>
  <c r="R4" i="73"/>
  <c r="X191" i="51"/>
  <c r="Y191" i="51"/>
  <c r="X192" i="51"/>
  <c r="Y192" i="51"/>
  <c r="X193" i="51"/>
  <c r="Y193" i="51"/>
  <c r="X194" i="51"/>
  <c r="Y194" i="51"/>
  <c r="X195" i="51"/>
  <c r="Y195" i="51"/>
  <c r="X196" i="51"/>
  <c r="Y196" i="51"/>
  <c r="X197" i="51"/>
  <c r="Y197" i="51"/>
  <c r="X198" i="51"/>
  <c r="Y198" i="51"/>
  <c r="X199" i="51"/>
  <c r="Y199" i="51"/>
  <c r="X200" i="51"/>
  <c r="Y200" i="51"/>
  <c r="X201" i="51"/>
  <c r="Y201" i="51"/>
  <c r="Y175" i="51"/>
  <c r="Y176" i="51"/>
  <c r="Y177" i="51"/>
  <c r="Y178" i="51"/>
  <c r="Y179" i="51"/>
  <c r="Y180" i="51"/>
  <c r="Y181" i="51"/>
  <c r="Y182" i="51"/>
  <c r="Y183" i="51"/>
  <c r="Y184" i="51"/>
  <c r="Y185" i="51"/>
  <c r="Y190" i="50"/>
  <c r="Y191" i="50"/>
  <c r="Y192" i="50"/>
  <c r="Y193" i="50"/>
  <c r="Y194" i="50"/>
  <c r="Y195" i="50"/>
  <c r="Y196" i="50"/>
  <c r="Y197" i="50"/>
  <c r="Y198" i="50"/>
  <c r="Y199" i="50"/>
  <c r="Y200" i="50"/>
  <c r="Y174" i="50"/>
  <c r="Y175" i="50"/>
  <c r="Y176" i="50"/>
  <c r="Y177" i="50"/>
  <c r="Y178" i="50"/>
  <c r="Y179" i="50"/>
  <c r="Y180" i="50"/>
  <c r="Y181" i="50"/>
  <c r="Y182" i="50"/>
  <c r="Y183" i="50"/>
  <c r="Y184" i="50"/>
  <c r="Y107" i="50"/>
  <c r="Y108" i="50"/>
  <c r="Y158" i="50" s="1"/>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68" i="50" s="1"/>
  <c r="Y136" i="50"/>
  <c r="Y137" i="50"/>
  <c r="Y138" i="50"/>
  <c r="Y139" i="50"/>
  <c r="Y140" i="50"/>
  <c r="Y141" i="50"/>
  <c r="Y142" i="50"/>
  <c r="Y143" i="50"/>
  <c r="Y144" i="50"/>
  <c r="Y145" i="50"/>
  <c r="Y146" i="50"/>
  <c r="Y147" i="50"/>
  <c r="Y148" i="50"/>
  <c r="Y149" i="50"/>
  <c r="Y150" i="50"/>
  <c r="Y151" i="50"/>
  <c r="Y152" i="50"/>
  <c r="Y153" i="50"/>
  <c r="Y154" i="50"/>
  <c r="Y108" i="51"/>
  <c r="Y109" i="51"/>
  <c r="Y159" i="51" s="1"/>
  <c r="Y110" i="51"/>
  <c r="Y111" i="51"/>
  <c r="Y112" i="51"/>
  <c r="Y113" i="51"/>
  <c r="Y114" i="51"/>
  <c r="Y115" i="51"/>
  <c r="Y116" i="51"/>
  <c r="Y117" i="51"/>
  <c r="Y118" i="51"/>
  <c r="Y119" i="51"/>
  <c r="Y120" i="51"/>
  <c r="Y121" i="51"/>
  <c r="Y122" i="51"/>
  <c r="Y123" i="51"/>
  <c r="Y124" i="51"/>
  <c r="Y125" i="51"/>
  <c r="Y126" i="51"/>
  <c r="Y127" i="51"/>
  <c r="Y128" i="51"/>
  <c r="Y129" i="51"/>
  <c r="Y130" i="51"/>
  <c r="Y131" i="51"/>
  <c r="Y132" i="51"/>
  <c r="Y133" i="51"/>
  <c r="Y134" i="51"/>
  <c r="Y135" i="51"/>
  <c r="Y169" i="51" s="1"/>
  <c r="Y137" i="51"/>
  <c r="Y138" i="51"/>
  <c r="Y139" i="51"/>
  <c r="Y140" i="51"/>
  <c r="Y141" i="51"/>
  <c r="Y142" i="51"/>
  <c r="Y143" i="51"/>
  <c r="Y144" i="51"/>
  <c r="Y145" i="51"/>
  <c r="Y146" i="51"/>
  <c r="Y147" i="51"/>
  <c r="Y148" i="51"/>
  <c r="Y149" i="51"/>
  <c r="Y150" i="51"/>
  <c r="Y151" i="51"/>
  <c r="Y152" i="51"/>
  <c r="Y153" i="51"/>
  <c r="Y154" i="51"/>
  <c r="Y155" i="51"/>
  <c r="M38" i="1"/>
  <c r="J38" i="1"/>
  <c r="BW57" i="29"/>
  <c r="BW63" i="29"/>
  <c r="BW58" i="29"/>
  <c r="BW59" i="29"/>
  <c r="BW61" i="29"/>
  <c r="BW62" i="29"/>
  <c r="BW55" i="35"/>
  <c r="BX65" i="36"/>
  <c r="BX64" i="36"/>
  <c r="BX63" i="36"/>
  <c r="BX62" i="36"/>
  <c r="BX61" i="36"/>
  <c r="BX60" i="36"/>
  <c r="BX59" i="36"/>
  <c r="BX58" i="36"/>
  <c r="BX57" i="36"/>
  <c r="BX56" i="36"/>
  <c r="BX55" i="36"/>
  <c r="BW65" i="29"/>
  <c r="BW64" i="29"/>
  <c r="BW60" i="29"/>
  <c r="BW56" i="29"/>
  <c r="BW55" i="29"/>
  <c r="BR55" i="29"/>
  <c r="BR56" i="29"/>
  <c r="BR57" i="29"/>
  <c r="BR58" i="29"/>
  <c r="BR59" i="29"/>
  <c r="BR60" i="29"/>
  <c r="BR61" i="29"/>
  <c r="BR62" i="29"/>
  <c r="BR63" i="29"/>
  <c r="BR64" i="29"/>
  <c r="BR65" i="29"/>
  <c r="BR56" i="35"/>
  <c r="BR57" i="35"/>
  <c r="BR58" i="35"/>
  <c r="BR59" i="35"/>
  <c r="BR60" i="35"/>
  <c r="BR61" i="35"/>
  <c r="BR62" i="35"/>
  <c r="BR63" i="35"/>
  <c r="BR64" i="35"/>
  <c r="BR65" i="35"/>
  <c r="BR66" i="35"/>
  <c r="BR56" i="36"/>
  <c r="BR57" i="36"/>
  <c r="BR58" i="36"/>
  <c r="BR59" i="36"/>
  <c r="BR60" i="36"/>
  <c r="BR61" i="36"/>
  <c r="BR62" i="36"/>
  <c r="BR63" i="36"/>
  <c r="BR64" i="36"/>
  <c r="BR65" i="36"/>
  <c r="BR66" i="36"/>
  <c r="DH6" i="41"/>
  <c r="DH7" i="41"/>
  <c r="DH8" i="41"/>
  <c r="DH9" i="41"/>
  <c r="DH10" i="41"/>
  <c r="DH11" i="41"/>
  <c r="DH12" i="41"/>
  <c r="DH13" i="41"/>
  <c r="DH14" i="41"/>
  <c r="DH15" i="41"/>
  <c r="DH16" i="41"/>
  <c r="DH17" i="41"/>
  <c r="DH18" i="41"/>
  <c r="DH19" i="41"/>
  <c r="DH20" i="41"/>
  <c r="DH21" i="41"/>
  <c r="DH22" i="41"/>
  <c r="DH23" i="41"/>
  <c r="DH24" i="41"/>
  <c r="DH25" i="41"/>
  <c r="DH26" i="41"/>
  <c r="DH27" i="41"/>
  <c r="DH28" i="41"/>
  <c r="DH29" i="41"/>
  <c r="DH30" i="41"/>
  <c r="DH31" i="41"/>
  <c r="DH32" i="41"/>
  <c r="DH33" i="41"/>
  <c r="DH34" i="41"/>
  <c r="DH35" i="41"/>
  <c r="DH36" i="41"/>
  <c r="DH37" i="41"/>
  <c r="DH38" i="41"/>
  <c r="DH39" i="41"/>
  <c r="DH40" i="41"/>
  <c r="DH41" i="41"/>
  <c r="DH42" i="41"/>
  <c r="DH43" i="41"/>
  <c r="DH44" i="41"/>
  <c r="DH45" i="41"/>
  <c r="DH46" i="41"/>
  <c r="DH47" i="41"/>
  <c r="DH48" i="41"/>
  <c r="DH49" i="41"/>
  <c r="DH50" i="41"/>
  <c r="DH51" i="41"/>
  <c r="DH52" i="41"/>
  <c r="CT53" i="41"/>
  <c r="F17" i="73"/>
  <c r="Q15" i="73"/>
  <c r="H27" i="47"/>
  <c r="BA31" i="68"/>
  <c r="BB31" i="68" s="1"/>
  <c r="BD24" i="68"/>
  <c r="BC24" i="68"/>
  <c r="BB24" i="68"/>
  <c r="Q13" i="73"/>
  <c r="Q14" i="73"/>
  <c r="BF63" i="12"/>
  <c r="BF60" i="12"/>
  <c r="BF54" i="12"/>
  <c r="BF46" i="12"/>
  <c r="BF41" i="12"/>
  <c r="BF34" i="12"/>
  <c r="BF28" i="12"/>
  <c r="BF22" i="12"/>
  <c r="BF18" i="12"/>
  <c r="BF8" i="12"/>
  <c r="Q11" i="73"/>
  <c r="Q12" i="73"/>
  <c r="Q10" i="73"/>
  <c r="Q9" i="73"/>
  <c r="AM16" i="59"/>
  <c r="AN16" i="59"/>
  <c r="AO16" i="59" s="1"/>
  <c r="AM17" i="59"/>
  <c r="AN17" i="59"/>
  <c r="AO17" i="59" s="1"/>
  <c r="AM18" i="59"/>
  <c r="AN18" i="59"/>
  <c r="AM19" i="59"/>
  <c r="AN19" i="59"/>
  <c r="AM20" i="59"/>
  <c r="AN20" i="59"/>
  <c r="AM21" i="59"/>
  <c r="AN21" i="59"/>
  <c r="AO21" i="59" s="1"/>
  <c r="AM22" i="59"/>
  <c r="AN22" i="59"/>
  <c r="AM23" i="59"/>
  <c r="AN23" i="59"/>
  <c r="AM24" i="59"/>
  <c r="AN24" i="59"/>
  <c r="AM26" i="59"/>
  <c r="AN26" i="59"/>
  <c r="AM27" i="59"/>
  <c r="AN27" i="59"/>
  <c r="AM28" i="59"/>
  <c r="AN28" i="59"/>
  <c r="AM30" i="59"/>
  <c r="AN30" i="59"/>
  <c r="AO30" i="59" s="1"/>
  <c r="AM31" i="59"/>
  <c r="AN31" i="59"/>
  <c r="AM32" i="59"/>
  <c r="AN32" i="59"/>
  <c r="AM33" i="59"/>
  <c r="AN33" i="59"/>
  <c r="AM34" i="59"/>
  <c r="AN34" i="59"/>
  <c r="AO34" i="59" s="1"/>
  <c r="AM36" i="59"/>
  <c r="AN36" i="59"/>
  <c r="AM37" i="59"/>
  <c r="AN37" i="59"/>
  <c r="AM38" i="59"/>
  <c r="AN38" i="59"/>
  <c r="AM39" i="59"/>
  <c r="AN39" i="59"/>
  <c r="AO39" i="59" s="1"/>
  <c r="AM40" i="59"/>
  <c r="AN40" i="59"/>
  <c r="AM42" i="59"/>
  <c r="AN42" i="59"/>
  <c r="AO42" i="59" s="1"/>
  <c r="AM43" i="59"/>
  <c r="AN43" i="59"/>
  <c r="AM44" i="59"/>
  <c r="AN44" i="59"/>
  <c r="AO44" i="59" s="1"/>
  <c r="AM45" i="59"/>
  <c r="AN45" i="59"/>
  <c r="AM46" i="59"/>
  <c r="AN46" i="59"/>
  <c r="AM47" i="59"/>
  <c r="AN47" i="59"/>
  <c r="AM49" i="59"/>
  <c r="AN49" i="59"/>
  <c r="AO49" i="59" s="1"/>
  <c r="AM50" i="59"/>
  <c r="AN50" i="59"/>
  <c r="AM51" i="59"/>
  <c r="AN51" i="59"/>
  <c r="AM52" i="59"/>
  <c r="AN52" i="59"/>
  <c r="AM54" i="59"/>
  <c r="AN54" i="59"/>
  <c r="AO54" i="59" s="1"/>
  <c r="AM55" i="59"/>
  <c r="AN55" i="59"/>
  <c r="AM56" i="59"/>
  <c r="AN56" i="59"/>
  <c r="AM57" i="59"/>
  <c r="AN57" i="59"/>
  <c r="AM58" i="59"/>
  <c r="AN58" i="59"/>
  <c r="AM59" i="59"/>
  <c r="AN59" i="59"/>
  <c r="AO59" i="59" s="1"/>
  <c r="AM60" i="59"/>
  <c r="AN60" i="59"/>
  <c r="AM62" i="59"/>
  <c r="AN62" i="59"/>
  <c r="AM63" i="59"/>
  <c r="AN63" i="59"/>
  <c r="AO63" i="59" s="1"/>
  <c r="AM64" i="59"/>
  <c r="AN64" i="59"/>
  <c r="AM65" i="59"/>
  <c r="AN65" i="59"/>
  <c r="AM66" i="59"/>
  <c r="AN66" i="59"/>
  <c r="AM68" i="59"/>
  <c r="AN68" i="59"/>
  <c r="AM69" i="59"/>
  <c r="AN69" i="59"/>
  <c r="AM71" i="59"/>
  <c r="AN71" i="59"/>
  <c r="AO71" i="59" s="1"/>
  <c r="AM72" i="59"/>
  <c r="AN72" i="59"/>
  <c r="AM73" i="59"/>
  <c r="AN73" i="59"/>
  <c r="AO73" i="59" s="1"/>
  <c r="AN4" i="59"/>
  <c r="AO4" i="59" s="1"/>
  <c r="AM4" i="59"/>
  <c r="AC16" i="59"/>
  <c r="AD16" i="59"/>
  <c r="AE16" i="59" s="1"/>
  <c r="AC17" i="59"/>
  <c r="AD17" i="59"/>
  <c r="AE17" i="59" s="1"/>
  <c r="AC18" i="59"/>
  <c r="AD18" i="59"/>
  <c r="AC19" i="59"/>
  <c r="AD19" i="59"/>
  <c r="AC20" i="59"/>
  <c r="AD20" i="59"/>
  <c r="AE20" i="59" s="1"/>
  <c r="AC21" i="59"/>
  <c r="AD21" i="59"/>
  <c r="AC22" i="59"/>
  <c r="AD22" i="59"/>
  <c r="AC23" i="59"/>
  <c r="AD23" i="59"/>
  <c r="AC24" i="59"/>
  <c r="AD24" i="59"/>
  <c r="AC26" i="59"/>
  <c r="AD26" i="59"/>
  <c r="AE26" i="59" s="1"/>
  <c r="AC27" i="59"/>
  <c r="AD27" i="59"/>
  <c r="AC28" i="59"/>
  <c r="AD28" i="59"/>
  <c r="AC30" i="59"/>
  <c r="AD30" i="59"/>
  <c r="AE30" i="59" s="1"/>
  <c r="AC31" i="59"/>
  <c r="AD31" i="59"/>
  <c r="AC32" i="59"/>
  <c r="AD32" i="59"/>
  <c r="AE32" i="59" s="1"/>
  <c r="AC33" i="59"/>
  <c r="AD33" i="59"/>
  <c r="AE33" i="59" s="1"/>
  <c r="AC34" i="59"/>
  <c r="AD34" i="59"/>
  <c r="AE34" i="59" s="1"/>
  <c r="AC36" i="59"/>
  <c r="AD36" i="59"/>
  <c r="AC37" i="59"/>
  <c r="AD37" i="59"/>
  <c r="AC38" i="59"/>
  <c r="AD38" i="59"/>
  <c r="AC39" i="59"/>
  <c r="AD39" i="59"/>
  <c r="AC40" i="59"/>
  <c r="AD40" i="59"/>
  <c r="AE40" i="59" s="1"/>
  <c r="AC42" i="59"/>
  <c r="AD42" i="59"/>
  <c r="AC43" i="59"/>
  <c r="AD43" i="59"/>
  <c r="AC44" i="59"/>
  <c r="AD44" i="59"/>
  <c r="AC45" i="59"/>
  <c r="AD45" i="59"/>
  <c r="AC46" i="59"/>
  <c r="AD46" i="59"/>
  <c r="AC47" i="59"/>
  <c r="AD47" i="59"/>
  <c r="AC49" i="59"/>
  <c r="AE49" i="59" s="1"/>
  <c r="AD49" i="59"/>
  <c r="AC50" i="59"/>
  <c r="AD50" i="59"/>
  <c r="AC51" i="59"/>
  <c r="AD51" i="59"/>
  <c r="AC52" i="59"/>
  <c r="AD52" i="59"/>
  <c r="AC54" i="59"/>
  <c r="AD54" i="59"/>
  <c r="AC55" i="59"/>
  <c r="AD55" i="59"/>
  <c r="AC56" i="59"/>
  <c r="AD56" i="59"/>
  <c r="AC57" i="59"/>
  <c r="AD57" i="59"/>
  <c r="AC58" i="59"/>
  <c r="AD58" i="59"/>
  <c r="AC59" i="59"/>
  <c r="AD59" i="59"/>
  <c r="AC60" i="59"/>
  <c r="AD60" i="59"/>
  <c r="AC62" i="59"/>
  <c r="AD62" i="59"/>
  <c r="AC63" i="59"/>
  <c r="AD63" i="59"/>
  <c r="AE63" i="59" s="1"/>
  <c r="AC64" i="59"/>
  <c r="AD64" i="59"/>
  <c r="AC65" i="59"/>
  <c r="AD65" i="59"/>
  <c r="AC66" i="59"/>
  <c r="AD66" i="59"/>
  <c r="AC68" i="59"/>
  <c r="AD68" i="59"/>
  <c r="AC69" i="59"/>
  <c r="AD69" i="59"/>
  <c r="AC71" i="59"/>
  <c r="AD71" i="59"/>
  <c r="AC72" i="59"/>
  <c r="AD72" i="59"/>
  <c r="AC73" i="59"/>
  <c r="AD73" i="59"/>
  <c r="AD4" i="59"/>
  <c r="AC4" i="59"/>
  <c r="U73" i="59"/>
  <c r="T73" i="59"/>
  <c r="U72" i="59"/>
  <c r="T72" i="59"/>
  <c r="U71" i="59"/>
  <c r="T71" i="59"/>
  <c r="U69" i="59"/>
  <c r="T69" i="59"/>
  <c r="U68" i="59"/>
  <c r="T68" i="59"/>
  <c r="U66" i="59"/>
  <c r="T66" i="59"/>
  <c r="U65" i="59"/>
  <c r="T65" i="59"/>
  <c r="U64" i="59"/>
  <c r="T64" i="59"/>
  <c r="U63" i="59"/>
  <c r="T63" i="59"/>
  <c r="U62" i="59"/>
  <c r="T62" i="59"/>
  <c r="U60" i="59"/>
  <c r="T60" i="59"/>
  <c r="U59" i="59"/>
  <c r="T59" i="59"/>
  <c r="U58" i="59"/>
  <c r="T58" i="59"/>
  <c r="U57" i="59"/>
  <c r="T57" i="59"/>
  <c r="U56" i="59"/>
  <c r="T56" i="59"/>
  <c r="U55" i="59"/>
  <c r="T55" i="59"/>
  <c r="U54" i="59"/>
  <c r="T54" i="59"/>
  <c r="U52" i="59"/>
  <c r="T52" i="59"/>
  <c r="U51" i="59"/>
  <c r="T51" i="59"/>
  <c r="U50" i="59"/>
  <c r="T50" i="59"/>
  <c r="U49" i="59"/>
  <c r="T49" i="59"/>
  <c r="U47" i="59"/>
  <c r="T47" i="59"/>
  <c r="U46" i="59"/>
  <c r="T46" i="59"/>
  <c r="U45" i="59"/>
  <c r="T45" i="59"/>
  <c r="U44" i="59"/>
  <c r="T44" i="59"/>
  <c r="U43" i="59"/>
  <c r="T43" i="59"/>
  <c r="U42" i="59"/>
  <c r="T42" i="59"/>
  <c r="U40" i="59"/>
  <c r="T40" i="59"/>
  <c r="U39" i="59"/>
  <c r="T39" i="59"/>
  <c r="U38" i="59"/>
  <c r="T38" i="59"/>
  <c r="U37" i="59"/>
  <c r="T37" i="59"/>
  <c r="U36" i="59"/>
  <c r="T36" i="59"/>
  <c r="U34" i="59"/>
  <c r="T34" i="59"/>
  <c r="U33" i="59"/>
  <c r="T33" i="59"/>
  <c r="U32" i="59"/>
  <c r="T32" i="59"/>
  <c r="U31" i="59"/>
  <c r="T31" i="59"/>
  <c r="U30" i="59"/>
  <c r="T30" i="59"/>
  <c r="U28" i="59"/>
  <c r="T28" i="59"/>
  <c r="U27" i="59"/>
  <c r="T27" i="59"/>
  <c r="U26" i="59"/>
  <c r="T26"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T10" i="59"/>
  <c r="U9" i="59"/>
  <c r="T9" i="59"/>
  <c r="U8" i="59"/>
  <c r="T8" i="59"/>
  <c r="U7" i="59"/>
  <c r="T7" i="59"/>
  <c r="U6" i="59"/>
  <c r="T6" i="59"/>
  <c r="U5" i="59"/>
  <c r="T5" i="59"/>
  <c r="U4" i="59"/>
  <c r="T4" i="59"/>
  <c r="J16" i="59"/>
  <c r="K16" i="59"/>
  <c r="J17" i="59"/>
  <c r="K17" i="59"/>
  <c r="J18" i="59"/>
  <c r="K18" i="59"/>
  <c r="J19" i="59"/>
  <c r="K19" i="59"/>
  <c r="J20" i="59"/>
  <c r="K20" i="59"/>
  <c r="J21" i="59"/>
  <c r="K21" i="59"/>
  <c r="J22" i="59"/>
  <c r="K22" i="59"/>
  <c r="J23" i="59"/>
  <c r="K23" i="59"/>
  <c r="J24" i="59"/>
  <c r="K24" i="59"/>
  <c r="J26" i="59"/>
  <c r="K26" i="59"/>
  <c r="J27" i="59"/>
  <c r="K27" i="59"/>
  <c r="J28" i="59"/>
  <c r="K28" i="59"/>
  <c r="J30" i="59"/>
  <c r="K30" i="59"/>
  <c r="J31" i="59"/>
  <c r="K31" i="59"/>
  <c r="J32" i="59"/>
  <c r="K32" i="59"/>
  <c r="J33" i="59"/>
  <c r="K33" i="59"/>
  <c r="J34" i="59"/>
  <c r="K34" i="59"/>
  <c r="J36" i="59"/>
  <c r="K36" i="59"/>
  <c r="J37" i="59"/>
  <c r="K37" i="59"/>
  <c r="J38" i="59"/>
  <c r="K38" i="59"/>
  <c r="J39" i="59"/>
  <c r="K39" i="59"/>
  <c r="J40" i="59"/>
  <c r="K40" i="59"/>
  <c r="J42" i="59"/>
  <c r="K42" i="59"/>
  <c r="J43" i="59"/>
  <c r="K43" i="59"/>
  <c r="J44" i="59"/>
  <c r="K44" i="59"/>
  <c r="J45" i="59"/>
  <c r="K45" i="59"/>
  <c r="J46" i="59"/>
  <c r="K46" i="59"/>
  <c r="J47" i="59"/>
  <c r="K47" i="59"/>
  <c r="J49" i="59"/>
  <c r="K49" i="59"/>
  <c r="J50" i="59"/>
  <c r="K50" i="59"/>
  <c r="J51" i="59"/>
  <c r="K51" i="59"/>
  <c r="J52" i="59"/>
  <c r="K52" i="59"/>
  <c r="J54" i="59"/>
  <c r="K54" i="59"/>
  <c r="J55" i="59"/>
  <c r="K55" i="59"/>
  <c r="J56" i="59"/>
  <c r="K56" i="59"/>
  <c r="J57" i="59"/>
  <c r="K57" i="59"/>
  <c r="J58" i="59"/>
  <c r="K58" i="59"/>
  <c r="J59" i="59"/>
  <c r="K59" i="59"/>
  <c r="J60" i="59"/>
  <c r="K60" i="59"/>
  <c r="J62" i="59"/>
  <c r="K62" i="59"/>
  <c r="J63" i="59"/>
  <c r="K63" i="59"/>
  <c r="J64" i="59"/>
  <c r="K64" i="59"/>
  <c r="J65" i="59"/>
  <c r="K65" i="59"/>
  <c r="J66" i="59"/>
  <c r="K66" i="59"/>
  <c r="J68" i="59"/>
  <c r="K68" i="59"/>
  <c r="J69" i="59"/>
  <c r="K69" i="59"/>
  <c r="J71" i="59"/>
  <c r="K71" i="59"/>
  <c r="J72" i="59"/>
  <c r="K72" i="59"/>
  <c r="J73" i="59"/>
  <c r="K73" i="59"/>
  <c r="K4" i="59"/>
  <c r="J4" i="59"/>
  <c r="H35" i="59"/>
  <c r="I35" i="59"/>
  <c r="H29" i="59"/>
  <c r="H7" i="59" s="1"/>
  <c r="AC7" i="59" s="1"/>
  <c r="I29" i="59"/>
  <c r="AN29" i="59" s="1"/>
  <c r="H25" i="59"/>
  <c r="AM25" i="59" s="1"/>
  <c r="I25" i="59"/>
  <c r="AN25" i="59" s="1"/>
  <c r="I15" i="59"/>
  <c r="AD15" i="59" s="1"/>
  <c r="H15" i="59"/>
  <c r="AM15" i="59" s="1"/>
  <c r="H41" i="59"/>
  <c r="I41" i="59"/>
  <c r="AN41" i="59" s="1"/>
  <c r="H48" i="59"/>
  <c r="H10" i="59" s="1"/>
  <c r="I48" i="59"/>
  <c r="AN48" i="59" s="1"/>
  <c r="H53" i="59"/>
  <c r="H11" i="59" s="1"/>
  <c r="I53" i="59"/>
  <c r="AN53" i="59" s="1"/>
  <c r="H70" i="59"/>
  <c r="H14" i="59"/>
  <c r="AC14" i="59" s="1"/>
  <c r="I70" i="59"/>
  <c r="J70" i="59" s="1"/>
  <c r="H67" i="59"/>
  <c r="H13" i="59"/>
  <c r="AM13" i="59" s="1"/>
  <c r="I67" i="59"/>
  <c r="AD67" i="59" s="1"/>
  <c r="H61" i="59"/>
  <c r="H12" i="59" s="1"/>
  <c r="I61" i="59"/>
  <c r="AD61" i="59" s="1"/>
  <c r="AC15" i="59"/>
  <c r="AR4" i="39"/>
  <c r="AR5" i="39"/>
  <c r="AR6" i="39"/>
  <c r="AR7" i="39"/>
  <c r="AR8" i="39"/>
  <c r="AR9" i="39"/>
  <c r="AR10" i="39"/>
  <c r="AR11" i="39"/>
  <c r="AR12" i="39"/>
  <c r="AR13" i="39"/>
  <c r="AR14" i="39"/>
  <c r="AR15" i="39"/>
  <c r="AR16" i="39"/>
  <c r="AR17" i="39"/>
  <c r="AR18" i="39"/>
  <c r="AR19" i="39"/>
  <c r="AR20" i="39"/>
  <c r="AR21" i="39"/>
  <c r="AR22" i="39"/>
  <c r="AR23" i="39"/>
  <c r="AR24" i="39"/>
  <c r="AR25" i="39"/>
  <c r="AR26" i="39"/>
  <c r="AR27" i="39"/>
  <c r="AR28" i="39"/>
  <c r="AR29" i="39"/>
  <c r="AR30" i="39"/>
  <c r="AR31" i="39"/>
  <c r="AR32" i="39"/>
  <c r="AR33" i="39"/>
  <c r="AR34" i="39"/>
  <c r="AR35" i="39"/>
  <c r="AR36" i="39"/>
  <c r="AR37" i="39"/>
  <c r="AR38" i="39"/>
  <c r="AR39" i="39"/>
  <c r="AR40" i="39"/>
  <c r="AR41" i="39"/>
  <c r="AR42" i="39"/>
  <c r="AR43" i="39"/>
  <c r="AR44" i="39"/>
  <c r="AR45" i="39"/>
  <c r="AR46" i="39"/>
  <c r="AR47" i="39"/>
  <c r="AR48" i="39"/>
  <c r="AR49" i="39"/>
  <c r="AR50" i="39"/>
  <c r="AR51" i="39"/>
  <c r="AR52" i="39"/>
  <c r="AR53" i="39"/>
  <c r="AR54" i="39"/>
  <c r="AR55" i="39"/>
  <c r="AR56" i="39"/>
  <c r="AR57" i="39"/>
  <c r="AR58" i="39"/>
  <c r="AR59" i="39"/>
  <c r="AR60" i="39"/>
  <c r="AR61" i="39"/>
  <c r="AR62" i="39"/>
  <c r="AR63" i="39"/>
  <c r="AR64" i="39"/>
  <c r="Q8" i="73"/>
  <c r="Q7" i="73"/>
  <c r="Q6" i="73"/>
  <c r="Y37" i="1"/>
  <c r="AD49" i="8"/>
  <c r="AC49" i="8"/>
  <c r="AA49" i="8"/>
  <c r="Z49" i="8"/>
  <c r="T49" i="8"/>
  <c r="S49" i="8"/>
  <c r="R49" i="8"/>
  <c r="Q49" i="8"/>
  <c r="N49" i="8"/>
  <c r="M49" i="8"/>
  <c r="K49" i="8"/>
  <c r="J49" i="8"/>
  <c r="H49" i="8"/>
  <c r="C49" i="8"/>
  <c r="AD47" i="8"/>
  <c r="AC47" i="8"/>
  <c r="AA47" i="8"/>
  <c r="Z47" i="8"/>
  <c r="P47" i="8"/>
  <c r="H47" i="8"/>
  <c r="AB42" i="8"/>
  <c r="Y42" i="8"/>
  <c r="V42" i="8"/>
  <c r="U42" i="8"/>
  <c r="U50" i="8" s="1"/>
  <c r="L42" i="8"/>
  <c r="I42" i="8"/>
  <c r="O42" i="8" s="1"/>
  <c r="G42" i="8"/>
  <c r="F42" i="8"/>
  <c r="AB41" i="8"/>
  <c r="Y41" i="8"/>
  <c r="V41" i="8"/>
  <c r="U41" i="8"/>
  <c r="L41" i="8"/>
  <c r="I41" i="8"/>
  <c r="G41" i="8"/>
  <c r="F41" i="8"/>
  <c r="AB40" i="8"/>
  <c r="Y40" i="8"/>
  <c r="V40" i="8"/>
  <c r="U40" i="8"/>
  <c r="L40" i="8"/>
  <c r="I40" i="8"/>
  <c r="G40" i="8"/>
  <c r="F40" i="8"/>
  <c r="AB39" i="8"/>
  <c r="Y39" i="8"/>
  <c r="V39" i="8"/>
  <c r="U39" i="8"/>
  <c r="E39" i="8" s="1"/>
  <c r="D39" i="8" s="1"/>
  <c r="L39" i="8"/>
  <c r="I39" i="8"/>
  <c r="G39" i="8"/>
  <c r="F39" i="8"/>
  <c r="AB38" i="8"/>
  <c r="Y38" i="8"/>
  <c r="V38" i="8"/>
  <c r="U38" i="8"/>
  <c r="L38" i="8"/>
  <c r="I38" i="8"/>
  <c r="O38" i="8" s="1"/>
  <c r="G38" i="8"/>
  <c r="F38" i="8"/>
  <c r="AB37" i="8"/>
  <c r="Y37" i="8"/>
  <c r="V37" i="8"/>
  <c r="U37" i="8"/>
  <c r="E37" i="8" s="1"/>
  <c r="L37" i="8"/>
  <c r="I37" i="8"/>
  <c r="G37" i="8"/>
  <c r="F37" i="8"/>
  <c r="V36" i="8"/>
  <c r="U36" i="8"/>
  <c r="L36" i="8"/>
  <c r="Y31" i="1" s="1"/>
  <c r="I36" i="8"/>
  <c r="H36" i="8" s="1"/>
  <c r="U31" i="1" s="1"/>
  <c r="G36" i="8"/>
  <c r="T31" i="1" s="1"/>
  <c r="F36" i="8"/>
  <c r="S31" i="1" s="1"/>
  <c r="V35" i="8"/>
  <c r="U35" i="8"/>
  <c r="L35" i="8"/>
  <c r="Y30" i="1" s="1"/>
  <c r="I35" i="8"/>
  <c r="G35" i="8"/>
  <c r="T30" i="1" s="1"/>
  <c r="F35" i="8"/>
  <c r="S30" i="1" s="1"/>
  <c r="V34" i="8"/>
  <c r="U34" i="8"/>
  <c r="E34" i="8" s="1"/>
  <c r="R29" i="1" s="1"/>
  <c r="L34" i="8"/>
  <c r="Y29" i="1" s="1"/>
  <c r="I34" i="8"/>
  <c r="G34" i="8"/>
  <c r="T29" i="1" s="1"/>
  <c r="F34" i="8"/>
  <c r="S29" i="1" s="1"/>
  <c r="V33" i="8"/>
  <c r="U33" i="8"/>
  <c r="L33" i="8"/>
  <c r="Y28" i="1" s="1"/>
  <c r="I33" i="8"/>
  <c r="G33" i="8"/>
  <c r="T28" i="1" s="1"/>
  <c r="F33" i="8"/>
  <c r="S28" i="1" s="1"/>
  <c r="V32" i="8"/>
  <c r="U32" i="8"/>
  <c r="L32" i="8"/>
  <c r="I32" i="8"/>
  <c r="H32" i="8" s="1"/>
  <c r="G32" i="8"/>
  <c r="T27" i="1" s="1"/>
  <c r="F32" i="8"/>
  <c r="S27" i="1" s="1"/>
  <c r="AB112" i="69"/>
  <c r="AB111" i="69"/>
  <c r="AB110" i="69"/>
  <c r="CD52" i="72"/>
  <c r="CD51" i="72"/>
  <c r="CD50" i="72"/>
  <c r="CD49" i="72"/>
  <c r="CD48" i="72"/>
  <c r="CD47" i="72"/>
  <c r="CD46" i="72"/>
  <c r="CD45" i="72"/>
  <c r="CD44" i="72"/>
  <c r="CD43" i="72"/>
  <c r="CD42" i="72"/>
  <c r="CD41" i="72"/>
  <c r="CD40" i="72"/>
  <c r="CD39" i="72"/>
  <c r="CD38" i="72"/>
  <c r="CD37" i="72"/>
  <c r="CD36" i="72"/>
  <c r="CD35" i="72"/>
  <c r="CD34" i="72"/>
  <c r="CD33" i="72"/>
  <c r="CD32" i="72"/>
  <c r="CD31" i="72"/>
  <c r="CD30" i="72"/>
  <c r="CD29" i="72"/>
  <c r="CD28" i="72"/>
  <c r="CD27" i="72"/>
  <c r="CD26" i="72"/>
  <c r="CD25" i="72"/>
  <c r="CD24" i="72"/>
  <c r="CD23" i="72"/>
  <c r="CD22" i="72"/>
  <c r="CD21" i="72"/>
  <c r="CD20" i="72"/>
  <c r="CD19" i="72"/>
  <c r="CD18" i="72"/>
  <c r="CD17" i="72"/>
  <c r="CD16" i="72"/>
  <c r="CD15" i="72"/>
  <c r="CD14" i="72"/>
  <c r="CD13" i="72"/>
  <c r="CD12" i="72"/>
  <c r="CD11" i="72"/>
  <c r="CD10" i="72"/>
  <c r="CD9" i="72"/>
  <c r="CD8" i="72"/>
  <c r="CD7" i="72"/>
  <c r="CD6" i="72"/>
  <c r="AB109" i="69"/>
  <c r="AB108" i="69"/>
  <c r="AB107" i="69"/>
  <c r="AB106" i="69"/>
  <c r="AB105" i="69"/>
  <c r="AB104" i="69"/>
  <c r="Q5" i="73"/>
  <c r="BB27" i="20"/>
  <c r="BB7" i="20" s="1"/>
  <c r="BB69" i="20"/>
  <c r="BB14" i="20" s="1"/>
  <c r="AF12" i="31" s="1"/>
  <c r="N37" i="1"/>
  <c r="Y32" i="1"/>
  <c r="Y33" i="1"/>
  <c r="Y34" i="1"/>
  <c r="Y35" i="1"/>
  <c r="Y36" i="1"/>
  <c r="E17" i="73"/>
  <c r="Q4" i="73"/>
  <c r="Z16" i="73" s="1"/>
  <c r="BY52" i="72"/>
  <c r="BY51" i="72"/>
  <c r="BY50" i="72"/>
  <c r="BY49" i="72"/>
  <c r="BY48" i="72"/>
  <c r="BY47" i="72"/>
  <c r="BY46" i="72"/>
  <c r="BY45" i="72"/>
  <c r="BY44" i="72"/>
  <c r="BY43" i="72"/>
  <c r="BY42" i="72"/>
  <c r="BY41" i="72"/>
  <c r="BY40" i="72"/>
  <c r="BY39" i="72"/>
  <c r="BY38" i="72"/>
  <c r="BY37" i="72"/>
  <c r="BY36" i="72"/>
  <c r="BY35" i="72"/>
  <c r="BY34" i="72"/>
  <c r="BY33" i="72"/>
  <c r="BY32" i="72"/>
  <c r="BY31" i="72"/>
  <c r="BY30" i="72"/>
  <c r="BY29" i="72"/>
  <c r="BY28" i="72"/>
  <c r="BY27" i="72"/>
  <c r="BY26" i="72"/>
  <c r="BY25" i="72"/>
  <c r="BY24" i="72"/>
  <c r="BY23" i="72"/>
  <c r="BY22" i="72"/>
  <c r="BY21" i="72"/>
  <c r="BY20" i="72"/>
  <c r="BY19" i="72"/>
  <c r="BY18" i="72"/>
  <c r="BY17" i="72"/>
  <c r="BY16" i="72"/>
  <c r="BY15" i="72"/>
  <c r="BY14" i="72"/>
  <c r="BY13" i="72"/>
  <c r="BY12" i="72"/>
  <c r="BY11" i="72"/>
  <c r="BY10" i="72"/>
  <c r="BY9" i="72"/>
  <c r="BY8" i="72"/>
  <c r="BY7" i="72"/>
  <c r="BY6" i="72"/>
  <c r="BT52" i="72"/>
  <c r="BT51" i="72"/>
  <c r="BT50" i="72"/>
  <c r="BT49" i="72"/>
  <c r="BT48" i="72"/>
  <c r="BT47" i="72"/>
  <c r="BT46" i="72"/>
  <c r="BT45" i="72"/>
  <c r="BT44" i="72"/>
  <c r="BT43" i="72"/>
  <c r="BT42" i="72"/>
  <c r="BT41" i="72"/>
  <c r="BT40" i="72"/>
  <c r="BT39" i="72"/>
  <c r="BT38" i="72"/>
  <c r="BT37" i="72"/>
  <c r="BT36" i="72"/>
  <c r="BT35" i="72"/>
  <c r="BT34" i="72"/>
  <c r="BT33" i="72"/>
  <c r="BT32" i="72"/>
  <c r="BT31" i="72"/>
  <c r="BT30" i="72"/>
  <c r="BT29" i="72"/>
  <c r="BT28" i="72"/>
  <c r="BT27" i="72"/>
  <c r="BT26" i="72"/>
  <c r="BT25" i="72"/>
  <c r="BT24" i="72"/>
  <c r="BT23" i="72"/>
  <c r="BT22" i="72"/>
  <c r="BT21" i="72"/>
  <c r="BT20" i="72"/>
  <c r="BT19" i="72"/>
  <c r="BT18" i="72"/>
  <c r="BT17" i="72"/>
  <c r="BT16" i="72"/>
  <c r="BT15" i="72"/>
  <c r="BT14" i="72"/>
  <c r="BT13" i="72"/>
  <c r="BT12" i="72"/>
  <c r="BT11" i="72"/>
  <c r="BT10" i="72"/>
  <c r="BT9" i="72"/>
  <c r="BT8" i="72"/>
  <c r="BT7" i="72"/>
  <c r="BT6" i="72"/>
  <c r="BO52" i="72"/>
  <c r="BO51" i="72"/>
  <c r="BO50" i="72"/>
  <c r="BO49" i="72"/>
  <c r="BO48" i="72"/>
  <c r="BO47" i="72"/>
  <c r="BO46" i="72"/>
  <c r="BO45" i="72"/>
  <c r="BO44" i="72"/>
  <c r="BO43" i="72"/>
  <c r="BO42" i="72"/>
  <c r="BO41" i="72"/>
  <c r="BO40" i="72"/>
  <c r="BO39" i="72"/>
  <c r="BO38" i="72"/>
  <c r="BO37" i="72"/>
  <c r="BO36" i="72"/>
  <c r="BO35" i="72"/>
  <c r="BO34" i="72"/>
  <c r="BO33" i="72"/>
  <c r="BO32" i="72"/>
  <c r="BO31" i="72"/>
  <c r="BO30" i="72"/>
  <c r="BO29" i="72"/>
  <c r="BO28" i="72"/>
  <c r="BO27" i="72"/>
  <c r="BO26" i="72"/>
  <c r="BO25" i="72"/>
  <c r="BO24" i="72"/>
  <c r="BO23" i="72"/>
  <c r="BO22" i="72"/>
  <c r="BO21" i="72"/>
  <c r="BO20" i="72"/>
  <c r="BO19" i="72"/>
  <c r="BO18" i="72"/>
  <c r="BO17" i="72"/>
  <c r="BO16" i="72"/>
  <c r="BO15" i="72"/>
  <c r="BO14" i="72"/>
  <c r="BO13" i="72"/>
  <c r="BO12" i="72"/>
  <c r="BO11" i="72"/>
  <c r="BO10" i="72"/>
  <c r="BO9" i="72"/>
  <c r="BO8" i="72"/>
  <c r="BO7" i="72"/>
  <c r="BO6" i="72"/>
  <c r="BJ52" i="72"/>
  <c r="BJ51" i="72"/>
  <c r="BJ50" i="72"/>
  <c r="BJ49" i="72"/>
  <c r="BJ48" i="72"/>
  <c r="BJ47" i="72"/>
  <c r="BJ46" i="72"/>
  <c r="BJ45" i="72"/>
  <c r="BJ44" i="72"/>
  <c r="BJ43" i="72"/>
  <c r="BJ42" i="72"/>
  <c r="BJ41" i="72"/>
  <c r="BJ40" i="72"/>
  <c r="BJ39" i="72"/>
  <c r="BJ38" i="72"/>
  <c r="BJ37" i="72"/>
  <c r="BJ36" i="72"/>
  <c r="BJ35" i="72"/>
  <c r="BJ34" i="72"/>
  <c r="BJ33" i="72"/>
  <c r="BJ32" i="72"/>
  <c r="BJ31" i="72"/>
  <c r="BJ30" i="72"/>
  <c r="BJ29" i="72"/>
  <c r="BJ28" i="72"/>
  <c r="BJ27" i="72"/>
  <c r="BJ26" i="72"/>
  <c r="BJ25" i="72"/>
  <c r="BJ24" i="72"/>
  <c r="BJ23" i="72"/>
  <c r="BJ22" i="72"/>
  <c r="BJ21" i="72"/>
  <c r="BJ20" i="72"/>
  <c r="BJ19" i="72"/>
  <c r="BJ18" i="72"/>
  <c r="BJ17" i="72"/>
  <c r="BJ16" i="72"/>
  <c r="BJ15" i="72"/>
  <c r="BJ14" i="72"/>
  <c r="BJ13" i="72"/>
  <c r="BJ12" i="72"/>
  <c r="BJ11" i="72"/>
  <c r="BJ10" i="72"/>
  <c r="BJ9" i="72"/>
  <c r="BJ8" i="72"/>
  <c r="BJ7" i="72"/>
  <c r="BJ6" i="72"/>
  <c r="BE6" i="72"/>
  <c r="BE7" i="72"/>
  <c r="BE8" i="72"/>
  <c r="BE9" i="72"/>
  <c r="BE10" i="72"/>
  <c r="BE11" i="72"/>
  <c r="BE12" i="72"/>
  <c r="BE13" i="72"/>
  <c r="BE14" i="72"/>
  <c r="BE15" i="72"/>
  <c r="BE16" i="72"/>
  <c r="BE17" i="72"/>
  <c r="BE18" i="72"/>
  <c r="BE19" i="72"/>
  <c r="BE20" i="72"/>
  <c r="BE21" i="72"/>
  <c r="BE22" i="72"/>
  <c r="BE23" i="72"/>
  <c r="BE24" i="72"/>
  <c r="BE25" i="72"/>
  <c r="BE26" i="72"/>
  <c r="BE27" i="72"/>
  <c r="BE28" i="72"/>
  <c r="BE29" i="72"/>
  <c r="BE30" i="72"/>
  <c r="BE31" i="72"/>
  <c r="BE32" i="72"/>
  <c r="BE33" i="72"/>
  <c r="BE34" i="72"/>
  <c r="BE35" i="72"/>
  <c r="BE36" i="72"/>
  <c r="BE37" i="72"/>
  <c r="BE38" i="72"/>
  <c r="BE39" i="72"/>
  <c r="BE40" i="72"/>
  <c r="BE41" i="72"/>
  <c r="BE42" i="72"/>
  <c r="BE43" i="72"/>
  <c r="BE44" i="72"/>
  <c r="BE45" i="72"/>
  <c r="BE46" i="72"/>
  <c r="BE47" i="72"/>
  <c r="BE48" i="72"/>
  <c r="BE49" i="72"/>
  <c r="BE50" i="72"/>
  <c r="BE51" i="72"/>
  <c r="BE52" i="72"/>
  <c r="S31" i="73"/>
  <c r="AN60" i="12"/>
  <c r="AN63" i="12"/>
  <c r="AN54" i="12"/>
  <c r="AN46" i="12"/>
  <c r="AN41" i="12"/>
  <c r="AN34" i="12"/>
  <c r="AN28" i="12"/>
  <c r="AN22" i="12"/>
  <c r="AN18" i="12"/>
  <c r="AN8" i="12"/>
  <c r="M37" i="1"/>
  <c r="J37" i="1"/>
  <c r="G143" i="65"/>
  <c r="G144" i="65"/>
  <c r="G145" i="65"/>
  <c r="G146" i="65"/>
  <c r="G147" i="65"/>
  <c r="G142" i="65"/>
  <c r="H143" i="65"/>
  <c r="H144" i="65"/>
  <c r="H145" i="65"/>
  <c r="H146" i="65"/>
  <c r="H147" i="65"/>
  <c r="H142" i="65"/>
  <c r="I143" i="65"/>
  <c r="I144" i="65"/>
  <c r="I145" i="65"/>
  <c r="I146" i="65"/>
  <c r="I147" i="65"/>
  <c r="I142" i="65"/>
  <c r="J143" i="65"/>
  <c r="J144" i="65"/>
  <c r="J145" i="65"/>
  <c r="J146" i="65"/>
  <c r="J147" i="65"/>
  <c r="J142" i="65"/>
  <c r="K147" i="65"/>
  <c r="AG6" i="81"/>
  <c r="AH6" i="81"/>
  <c r="AI6" i="81"/>
  <c r="AG7" i="81"/>
  <c r="AH7" i="81"/>
  <c r="AI7" i="81"/>
  <c r="AG8" i="81"/>
  <c r="AH8" i="81"/>
  <c r="AI8" i="81"/>
  <c r="AG9" i="81"/>
  <c r="AH9" i="81"/>
  <c r="AI9" i="81"/>
  <c r="AG10" i="81"/>
  <c r="AH10" i="81"/>
  <c r="AI10" i="81"/>
  <c r="AG11" i="81"/>
  <c r="AH11" i="81"/>
  <c r="AI11" i="81"/>
  <c r="AG12" i="81"/>
  <c r="AH12" i="81"/>
  <c r="AI12" i="81"/>
  <c r="AG13" i="81"/>
  <c r="AH13" i="81"/>
  <c r="AI13" i="81"/>
  <c r="AG14" i="81"/>
  <c r="AH14" i="81"/>
  <c r="AI14" i="81"/>
  <c r="AG15" i="81"/>
  <c r="AH15" i="81"/>
  <c r="AI15" i="81"/>
  <c r="AG16" i="81"/>
  <c r="AH16" i="81"/>
  <c r="AI16" i="81"/>
  <c r="AG17" i="81"/>
  <c r="AH17" i="81"/>
  <c r="AI17" i="81"/>
  <c r="AG18" i="81"/>
  <c r="AH18" i="81"/>
  <c r="AI18" i="81"/>
  <c r="AG19" i="81"/>
  <c r="AH19" i="81"/>
  <c r="AI19" i="81"/>
  <c r="AG20" i="81"/>
  <c r="AH20" i="81"/>
  <c r="AI20" i="81"/>
  <c r="AG21" i="81"/>
  <c r="AH21" i="81"/>
  <c r="AI21" i="81"/>
  <c r="AG22" i="81"/>
  <c r="AH22" i="81"/>
  <c r="AI22" i="81"/>
  <c r="AG23" i="81"/>
  <c r="AH23" i="81"/>
  <c r="AI23" i="81"/>
  <c r="AG24" i="81"/>
  <c r="AH24" i="81"/>
  <c r="AI24" i="81"/>
  <c r="AG25" i="81"/>
  <c r="AH25" i="81"/>
  <c r="AI25" i="81"/>
  <c r="AG26" i="81"/>
  <c r="AH26" i="81"/>
  <c r="AI26" i="81"/>
  <c r="AG27" i="81"/>
  <c r="AH27" i="81"/>
  <c r="AI27" i="81"/>
  <c r="AG28" i="81"/>
  <c r="AH28" i="81"/>
  <c r="AI28" i="81"/>
  <c r="AG29" i="81"/>
  <c r="AH29" i="81"/>
  <c r="AI29" i="81"/>
  <c r="AG30" i="81"/>
  <c r="AH30" i="81"/>
  <c r="AI30" i="81"/>
  <c r="AG31" i="81"/>
  <c r="AH31" i="81"/>
  <c r="AI31" i="81"/>
  <c r="AG32" i="81"/>
  <c r="AH32" i="81"/>
  <c r="AI32" i="81"/>
  <c r="AG33" i="81"/>
  <c r="AH33" i="81"/>
  <c r="AI33" i="81"/>
  <c r="AG34" i="81"/>
  <c r="AH34" i="81"/>
  <c r="AI34" i="81"/>
  <c r="AG35" i="81"/>
  <c r="AH35" i="81"/>
  <c r="AI35" i="81"/>
  <c r="AG36" i="81"/>
  <c r="AH36" i="81"/>
  <c r="AI36" i="81"/>
  <c r="AG37" i="81"/>
  <c r="AH37" i="81"/>
  <c r="AI37" i="81"/>
  <c r="AG38" i="81"/>
  <c r="AH38" i="81"/>
  <c r="AI38" i="81"/>
  <c r="AG39" i="81"/>
  <c r="AH39" i="81"/>
  <c r="AI39" i="81"/>
  <c r="AG40" i="81"/>
  <c r="AH40" i="81"/>
  <c r="AI40" i="81"/>
  <c r="AG41" i="81"/>
  <c r="AH41" i="81"/>
  <c r="AI41" i="81"/>
  <c r="AG42" i="81"/>
  <c r="AH42" i="81"/>
  <c r="AI42" i="81"/>
  <c r="AG43" i="81"/>
  <c r="AH43" i="81"/>
  <c r="AI43" i="81"/>
  <c r="AG44" i="81"/>
  <c r="AH44" i="81"/>
  <c r="AI44" i="81"/>
  <c r="AG45" i="81"/>
  <c r="AH45" i="81"/>
  <c r="AI45" i="81"/>
  <c r="AG46" i="81"/>
  <c r="AH46" i="81"/>
  <c r="AI46" i="81"/>
  <c r="AG47" i="81"/>
  <c r="AH47" i="81"/>
  <c r="AI47" i="81"/>
  <c r="AG48" i="81"/>
  <c r="AH48" i="81"/>
  <c r="AI48" i="81"/>
  <c r="AG49" i="81"/>
  <c r="AH49" i="81"/>
  <c r="AI49" i="81"/>
  <c r="AG50" i="81"/>
  <c r="AH50" i="81"/>
  <c r="AI50" i="81"/>
  <c r="AG51" i="81"/>
  <c r="AH51" i="81"/>
  <c r="AI51" i="81"/>
  <c r="AG52" i="81"/>
  <c r="AH52" i="81"/>
  <c r="AI52" i="81"/>
  <c r="AF7" i="81"/>
  <c r="AF8" i="81"/>
  <c r="AF9" i="81"/>
  <c r="AF10" i="81"/>
  <c r="AF11" i="81"/>
  <c r="AF12" i="81"/>
  <c r="AF13" i="81"/>
  <c r="AF14" i="81"/>
  <c r="AF15" i="81"/>
  <c r="AF16" i="81"/>
  <c r="AF17" i="81"/>
  <c r="AF18" i="81"/>
  <c r="AF19" i="81"/>
  <c r="AF20" i="81"/>
  <c r="AF21" i="81"/>
  <c r="AF22" i="81"/>
  <c r="AF23" i="81"/>
  <c r="AF24" i="81"/>
  <c r="AF25" i="81"/>
  <c r="AF26" i="81"/>
  <c r="AF27" i="81"/>
  <c r="AF28" i="81"/>
  <c r="AF29" i="81"/>
  <c r="AF30" i="81"/>
  <c r="AF31" i="81"/>
  <c r="AF32" i="81"/>
  <c r="AF33" i="81"/>
  <c r="AF34" i="81"/>
  <c r="AF35" i="81"/>
  <c r="AF36" i="81"/>
  <c r="AF37" i="81"/>
  <c r="AF38" i="81"/>
  <c r="AF39" i="81"/>
  <c r="AF40" i="81"/>
  <c r="AF41" i="81"/>
  <c r="AF42" i="81"/>
  <c r="AF43" i="81"/>
  <c r="AF44" i="81"/>
  <c r="AF45" i="81"/>
  <c r="AF46" i="81"/>
  <c r="AF47" i="81"/>
  <c r="AF48" i="81"/>
  <c r="AF49" i="81"/>
  <c r="AF50" i="81"/>
  <c r="AF51" i="81"/>
  <c r="AF52" i="81"/>
  <c r="AF6" i="81"/>
  <c r="X175" i="51"/>
  <c r="X176" i="51"/>
  <c r="X177" i="51"/>
  <c r="X178" i="51"/>
  <c r="X179" i="51"/>
  <c r="X180" i="51"/>
  <c r="X181" i="51"/>
  <c r="X182" i="51"/>
  <c r="X183" i="51"/>
  <c r="X184" i="51"/>
  <c r="X185" i="51"/>
  <c r="X190" i="50"/>
  <c r="X191" i="50"/>
  <c r="X192" i="50"/>
  <c r="X193" i="50"/>
  <c r="X194" i="50"/>
  <c r="X195" i="50"/>
  <c r="X196" i="50"/>
  <c r="X197" i="50"/>
  <c r="X198" i="50"/>
  <c r="X199" i="50"/>
  <c r="X200" i="50"/>
  <c r="X174" i="50"/>
  <c r="X175" i="50"/>
  <c r="X176" i="50"/>
  <c r="X177" i="50"/>
  <c r="X178" i="50"/>
  <c r="X179" i="50"/>
  <c r="X180" i="50"/>
  <c r="X181" i="50"/>
  <c r="X182" i="50"/>
  <c r="X183" i="50"/>
  <c r="X184" i="50"/>
  <c r="X107" i="50"/>
  <c r="X108" i="50"/>
  <c r="X158" i="50" s="1"/>
  <c r="X109" i="50"/>
  <c r="X110" i="50"/>
  <c r="X111" i="50"/>
  <c r="X112" i="50"/>
  <c r="X113" i="50"/>
  <c r="X114" i="50"/>
  <c r="X115" i="50"/>
  <c r="X116" i="50"/>
  <c r="X117" i="50"/>
  <c r="X118" i="50"/>
  <c r="X119" i="50"/>
  <c r="X120" i="50"/>
  <c r="X121" i="50"/>
  <c r="X122" i="50"/>
  <c r="X123" i="50"/>
  <c r="X124" i="50"/>
  <c r="X125" i="50"/>
  <c r="X126" i="50"/>
  <c r="X127" i="50"/>
  <c r="X128" i="50"/>
  <c r="X129" i="50"/>
  <c r="X130" i="50"/>
  <c r="X131" i="50"/>
  <c r="X132" i="50"/>
  <c r="X133" i="50"/>
  <c r="X134" i="50"/>
  <c r="X168" i="50" s="1"/>
  <c r="X136" i="50"/>
  <c r="X137" i="50"/>
  <c r="X138" i="50"/>
  <c r="X139" i="50"/>
  <c r="X140" i="50"/>
  <c r="X141" i="50"/>
  <c r="X142" i="50"/>
  <c r="X143" i="50"/>
  <c r="X144" i="50"/>
  <c r="X145" i="50"/>
  <c r="X146" i="50"/>
  <c r="X147" i="50"/>
  <c r="X148" i="50"/>
  <c r="X149" i="50"/>
  <c r="X150" i="50"/>
  <c r="X151" i="50"/>
  <c r="X152" i="50"/>
  <c r="X153" i="50"/>
  <c r="X154" i="50"/>
  <c r="X108" i="51"/>
  <c r="X109" i="51"/>
  <c r="X159" i="51" s="1"/>
  <c r="X110" i="51"/>
  <c r="X111" i="51"/>
  <c r="X112" i="51"/>
  <c r="X113" i="51"/>
  <c r="X114" i="51"/>
  <c r="X115" i="51"/>
  <c r="X116" i="51"/>
  <c r="X117" i="51"/>
  <c r="X118" i="51"/>
  <c r="X119" i="51"/>
  <c r="X120" i="51"/>
  <c r="X121" i="51"/>
  <c r="X122" i="51"/>
  <c r="X123" i="51"/>
  <c r="X124" i="51"/>
  <c r="X125" i="51"/>
  <c r="X126" i="51"/>
  <c r="X127" i="51"/>
  <c r="X128" i="51"/>
  <c r="X129" i="51"/>
  <c r="X130" i="51"/>
  <c r="X131" i="51"/>
  <c r="X132" i="51"/>
  <c r="X133" i="51"/>
  <c r="X134" i="51"/>
  <c r="X135" i="51"/>
  <c r="X137" i="51"/>
  <c r="X138" i="51"/>
  <c r="X139" i="51"/>
  <c r="X140" i="51"/>
  <c r="X141" i="51"/>
  <c r="X142" i="51"/>
  <c r="X143" i="51"/>
  <c r="X144" i="51"/>
  <c r="X145" i="51"/>
  <c r="X146" i="51"/>
  <c r="X147" i="51"/>
  <c r="X148" i="51"/>
  <c r="X149" i="51"/>
  <c r="X150" i="51"/>
  <c r="X151" i="51"/>
  <c r="X152" i="51"/>
  <c r="X153" i="51"/>
  <c r="X154" i="51"/>
  <c r="X155" i="51"/>
  <c r="BQ56" i="35"/>
  <c r="BQ57" i="35"/>
  <c r="BQ58" i="35"/>
  <c r="BQ59" i="35"/>
  <c r="BQ60" i="35"/>
  <c r="BQ61" i="35"/>
  <c r="BQ62" i="35"/>
  <c r="BQ63" i="35"/>
  <c r="BQ64" i="35"/>
  <c r="BQ65" i="35"/>
  <c r="BQ66" i="35"/>
  <c r="BQ56" i="36"/>
  <c r="BQ57" i="36"/>
  <c r="BQ58" i="36"/>
  <c r="BQ59" i="36"/>
  <c r="BQ60" i="36"/>
  <c r="BQ61" i="36"/>
  <c r="BQ62" i="36"/>
  <c r="BQ63" i="36"/>
  <c r="BQ64" i="36"/>
  <c r="BQ65" i="36"/>
  <c r="BQ66" i="36"/>
  <c r="BQ55" i="29"/>
  <c r="BQ56" i="29"/>
  <c r="BQ57" i="29"/>
  <c r="BQ58" i="29"/>
  <c r="BQ59" i="29"/>
  <c r="BQ60" i="29"/>
  <c r="BQ61" i="29"/>
  <c r="BQ62" i="29"/>
  <c r="BQ63" i="29"/>
  <c r="BQ64" i="29"/>
  <c r="BQ65" i="29"/>
  <c r="DG6" i="41"/>
  <c r="DG7" i="41"/>
  <c r="DG8" i="41"/>
  <c r="DG9" i="41"/>
  <c r="DG10" i="41"/>
  <c r="DG11" i="41"/>
  <c r="DG12" i="41"/>
  <c r="DG13" i="41"/>
  <c r="DG14" i="41"/>
  <c r="DG15" i="41"/>
  <c r="DG16" i="41"/>
  <c r="DG17" i="41"/>
  <c r="DG18" i="41"/>
  <c r="DG19" i="41"/>
  <c r="DG20" i="41"/>
  <c r="DG21" i="41"/>
  <c r="DG22" i="41"/>
  <c r="DG23" i="41"/>
  <c r="DG24" i="41"/>
  <c r="DG25" i="41"/>
  <c r="DG26" i="41"/>
  <c r="DG27" i="41"/>
  <c r="DG28" i="41"/>
  <c r="DG29" i="41"/>
  <c r="DG30" i="41"/>
  <c r="DG31" i="41"/>
  <c r="DG32" i="41"/>
  <c r="DG33" i="41"/>
  <c r="DG34" i="41"/>
  <c r="DG35" i="41"/>
  <c r="DG36" i="41"/>
  <c r="DG37" i="41"/>
  <c r="DG38" i="41"/>
  <c r="DG39" i="41"/>
  <c r="DG40" i="41"/>
  <c r="DG41" i="41"/>
  <c r="DG42" i="41"/>
  <c r="DG43" i="41"/>
  <c r="DG44" i="41"/>
  <c r="DG45" i="41"/>
  <c r="DG46" i="41"/>
  <c r="DG47" i="41"/>
  <c r="DG48" i="41"/>
  <c r="DG49" i="41"/>
  <c r="DG50" i="41"/>
  <c r="DG51" i="41"/>
  <c r="DG52" i="41"/>
  <c r="CO53" i="41"/>
  <c r="CP53" i="41"/>
  <c r="CQ53" i="41"/>
  <c r="CR53" i="41"/>
  <c r="CS53" i="41"/>
  <c r="P15" i="73"/>
  <c r="X478" i="74"/>
  <c r="X477" i="74"/>
  <c r="X476" i="74"/>
  <c r="X475" i="74"/>
  <c r="X474" i="74"/>
  <c r="X473" i="74"/>
  <c r="X472" i="74"/>
  <c r="X471" i="74"/>
  <c r="X470" i="74"/>
  <c r="X469" i="74"/>
  <c r="X468" i="74"/>
  <c r="X467" i="74"/>
  <c r="X466" i="74"/>
  <c r="X465" i="74"/>
  <c r="X464" i="74"/>
  <c r="X463" i="74"/>
  <c r="X462" i="74"/>
  <c r="X461" i="74"/>
  <c r="X460" i="74"/>
  <c r="X459" i="74"/>
  <c r="X458" i="74"/>
  <c r="X457" i="74"/>
  <c r="X456" i="74"/>
  <c r="X455" i="74"/>
  <c r="X454" i="74"/>
  <c r="X453" i="74"/>
  <c r="X452" i="74"/>
  <c r="X451" i="74"/>
  <c r="X450" i="74"/>
  <c r="X449" i="74"/>
  <c r="X448" i="74"/>
  <c r="X447" i="74"/>
  <c r="X446" i="74"/>
  <c r="X445" i="74"/>
  <c r="X444" i="74"/>
  <c r="X443" i="74"/>
  <c r="X442" i="74"/>
  <c r="X441" i="74"/>
  <c r="X440" i="74"/>
  <c r="X439" i="74"/>
  <c r="X438" i="74"/>
  <c r="X437" i="74"/>
  <c r="X436" i="74"/>
  <c r="X435" i="74"/>
  <c r="X434" i="74"/>
  <c r="X433" i="74"/>
  <c r="X432" i="74"/>
  <c r="X431" i="74"/>
  <c r="X430" i="74"/>
  <c r="X429" i="74"/>
  <c r="X428" i="74"/>
  <c r="X427" i="74"/>
  <c r="X426" i="74"/>
  <c r="X425" i="74"/>
  <c r="X424" i="74"/>
  <c r="X423" i="74"/>
  <c r="X421" i="74"/>
  <c r="X420" i="74"/>
  <c r="X419" i="74"/>
  <c r="X418" i="74"/>
  <c r="X417" i="74"/>
  <c r="X416" i="74"/>
  <c r="X415" i="74"/>
  <c r="X414" i="74"/>
  <c r="X413" i="74"/>
  <c r="X412" i="74"/>
  <c r="X411" i="74"/>
  <c r="X410" i="74"/>
  <c r="X409" i="74"/>
  <c r="X408" i="74"/>
  <c r="X407" i="74"/>
  <c r="X406" i="74"/>
  <c r="X405" i="74"/>
  <c r="X404" i="74"/>
  <c r="X403" i="74"/>
  <c r="X402" i="74"/>
  <c r="X401" i="74"/>
  <c r="X400" i="74"/>
  <c r="X399" i="74"/>
  <c r="X398" i="74"/>
  <c r="X397" i="74"/>
  <c r="X396" i="74"/>
  <c r="X395" i="74"/>
  <c r="X394" i="74"/>
  <c r="X393" i="74"/>
  <c r="X392" i="74"/>
  <c r="X391" i="74"/>
  <c r="X390" i="74"/>
  <c r="X388" i="74"/>
  <c r="X387" i="74"/>
  <c r="X386" i="74"/>
  <c r="X385" i="74"/>
  <c r="X384" i="74"/>
  <c r="X383" i="74"/>
  <c r="X382" i="74"/>
  <c r="X381" i="74"/>
  <c r="X380" i="74"/>
  <c r="X379" i="74"/>
  <c r="X378" i="74"/>
  <c r="X377" i="74"/>
  <c r="X376" i="74"/>
  <c r="X375" i="74"/>
  <c r="X374" i="74"/>
  <c r="X373" i="74"/>
  <c r="X372" i="74"/>
  <c r="X371" i="74"/>
  <c r="X370" i="74"/>
  <c r="X369" i="74"/>
  <c r="X368" i="74"/>
  <c r="X367" i="74"/>
  <c r="X366" i="74"/>
  <c r="X365" i="74"/>
  <c r="X364" i="74"/>
  <c r="X363" i="74"/>
  <c r="X362" i="74"/>
  <c r="X361" i="74"/>
  <c r="X360" i="74"/>
  <c r="X359" i="74"/>
  <c r="X358" i="74"/>
  <c r="X357" i="74"/>
  <c r="X356" i="74"/>
  <c r="X355" i="74"/>
  <c r="X354" i="74"/>
  <c r="X353" i="74"/>
  <c r="X352" i="74"/>
  <c r="X351" i="74"/>
  <c r="X350" i="74"/>
  <c r="X349" i="74"/>
  <c r="X348" i="74"/>
  <c r="X347" i="74"/>
  <c r="X346" i="74"/>
  <c r="X345" i="74"/>
  <c r="X344" i="74"/>
  <c r="X343" i="74"/>
  <c r="X342" i="74"/>
  <c r="X341" i="74"/>
  <c r="X340" i="74"/>
  <c r="X339" i="74"/>
  <c r="X338" i="74"/>
  <c r="X337" i="74"/>
  <c r="X336" i="74"/>
  <c r="X335" i="74"/>
  <c r="X334" i="74"/>
  <c r="X333" i="74"/>
  <c r="X332" i="74"/>
  <c r="X331" i="74"/>
  <c r="X330" i="74"/>
  <c r="X329" i="74"/>
  <c r="X328" i="74"/>
  <c r="X327" i="74"/>
  <c r="X326" i="74"/>
  <c r="X325" i="74"/>
  <c r="X324" i="74"/>
  <c r="X323" i="74"/>
  <c r="X322" i="74"/>
  <c r="X321" i="74"/>
  <c r="X320" i="74"/>
  <c r="X319" i="74"/>
  <c r="X318" i="74"/>
  <c r="X317" i="74"/>
  <c r="X316" i="74"/>
  <c r="X315" i="74"/>
  <c r="X314" i="74"/>
  <c r="X313" i="74"/>
  <c r="X312" i="74"/>
  <c r="X311" i="74"/>
  <c r="X310" i="74"/>
  <c r="X309" i="74"/>
  <c r="X308" i="74"/>
  <c r="X307" i="74"/>
  <c r="X306" i="74"/>
  <c r="X305" i="74"/>
  <c r="X304" i="74"/>
  <c r="X303" i="74"/>
  <c r="X302" i="74"/>
  <c r="X301" i="74"/>
  <c r="X300" i="74"/>
  <c r="X299" i="74"/>
  <c r="X298" i="74"/>
  <c r="X297" i="74"/>
  <c r="X296" i="74"/>
  <c r="X295" i="74"/>
  <c r="X294" i="74"/>
  <c r="X293" i="74"/>
  <c r="X291" i="74"/>
  <c r="X290" i="74"/>
  <c r="X289" i="74"/>
  <c r="X288" i="74"/>
  <c r="X287" i="74"/>
  <c r="X286" i="74"/>
  <c r="X285" i="74"/>
  <c r="X284" i="74"/>
  <c r="X283" i="74"/>
  <c r="X282" i="74"/>
  <c r="X281" i="74"/>
  <c r="X280" i="74"/>
  <c r="X279" i="74"/>
  <c r="X278" i="74"/>
  <c r="X277" i="74"/>
  <c r="X276" i="74"/>
  <c r="X275" i="74"/>
  <c r="X274" i="74"/>
  <c r="X273" i="74"/>
  <c r="X272" i="74"/>
  <c r="X271" i="74"/>
  <c r="X270" i="74"/>
  <c r="X269" i="74"/>
  <c r="X268" i="74"/>
  <c r="X267" i="74"/>
  <c r="X266" i="74"/>
  <c r="X265" i="74"/>
  <c r="X264" i="74"/>
  <c r="X263" i="74"/>
  <c r="X262" i="74"/>
  <c r="X261" i="74"/>
  <c r="X260" i="74"/>
  <c r="X259" i="74"/>
  <c r="X258" i="74"/>
  <c r="X257" i="74"/>
  <c r="X256" i="74"/>
  <c r="X255" i="74"/>
  <c r="X254" i="74"/>
  <c r="X253" i="74"/>
  <c r="X252" i="74"/>
  <c r="X251" i="74"/>
  <c r="X250" i="74"/>
  <c r="X249" i="74"/>
  <c r="X248" i="74"/>
  <c r="X247" i="74"/>
  <c r="X246" i="74"/>
  <c r="X245" i="74"/>
  <c r="X244" i="74"/>
  <c r="X243" i="74"/>
  <c r="X242" i="74"/>
  <c r="X241" i="74"/>
  <c r="X240" i="74"/>
  <c r="X239" i="74"/>
  <c r="X238" i="74"/>
  <c r="X237" i="74"/>
  <c r="X236" i="74"/>
  <c r="X235" i="74"/>
  <c r="X234" i="74"/>
  <c r="X233" i="74"/>
  <c r="X232" i="74"/>
  <c r="X231" i="74"/>
  <c r="X230" i="74"/>
  <c r="X229" i="74"/>
  <c r="X228" i="74"/>
  <c r="X227" i="74"/>
  <c r="X226" i="74"/>
  <c r="X225" i="74"/>
  <c r="X224" i="74"/>
  <c r="X223" i="74"/>
  <c r="X222" i="74"/>
  <c r="X221" i="74"/>
  <c r="X220" i="74"/>
  <c r="X219" i="74"/>
  <c r="X218" i="74"/>
  <c r="X217" i="74"/>
  <c r="X216" i="74"/>
  <c r="X214" i="74"/>
  <c r="X213" i="74"/>
  <c r="X212" i="74"/>
  <c r="X211" i="74"/>
  <c r="X210" i="74"/>
  <c r="X209" i="74"/>
  <c r="X208" i="74"/>
  <c r="X207" i="74"/>
  <c r="X206" i="74"/>
  <c r="X205" i="74"/>
  <c r="X204" i="74"/>
  <c r="X203" i="74"/>
  <c r="X202" i="74"/>
  <c r="X201" i="74"/>
  <c r="X200" i="74"/>
  <c r="X199" i="74"/>
  <c r="X198" i="74"/>
  <c r="X197" i="74"/>
  <c r="X196" i="74"/>
  <c r="X195" i="74"/>
  <c r="X194" i="74"/>
  <c r="X193" i="74"/>
  <c r="X192" i="74"/>
  <c r="X191" i="74"/>
  <c r="X190" i="74"/>
  <c r="X189" i="74"/>
  <c r="X188" i="74"/>
  <c r="X187" i="74"/>
  <c r="X186" i="74"/>
  <c r="X185" i="74"/>
  <c r="X184" i="74"/>
  <c r="X183" i="74"/>
  <c r="X182" i="74"/>
  <c r="X181" i="74"/>
  <c r="X180" i="74"/>
  <c r="X179" i="74"/>
  <c r="X178" i="74"/>
  <c r="X177" i="74"/>
  <c r="X176" i="74"/>
  <c r="X175" i="74"/>
  <c r="X174" i="74"/>
  <c r="X173" i="74"/>
  <c r="X172" i="74"/>
  <c r="X171" i="74"/>
  <c r="X169" i="74"/>
  <c r="X168" i="74"/>
  <c r="X167" i="74"/>
  <c r="X166" i="74"/>
  <c r="X165" i="74"/>
  <c r="X164" i="74"/>
  <c r="X163" i="74"/>
  <c r="X162" i="74"/>
  <c r="X161" i="74"/>
  <c r="X160" i="74"/>
  <c r="X159" i="74"/>
  <c r="X158" i="74"/>
  <c r="X157" i="74"/>
  <c r="X156" i="74"/>
  <c r="X155" i="74"/>
  <c r="X154" i="74"/>
  <c r="X153" i="74"/>
  <c r="X152" i="74"/>
  <c r="X151" i="74"/>
  <c r="X150" i="74"/>
  <c r="X149" i="74"/>
  <c r="X148" i="74"/>
  <c r="X147" i="74"/>
  <c r="X146" i="74"/>
  <c r="X145" i="74"/>
  <c r="X144" i="74"/>
  <c r="X143" i="74"/>
  <c r="X142" i="74"/>
  <c r="X141" i="74"/>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10" i="74"/>
  <c r="X109" i="74"/>
  <c r="X108" i="74"/>
  <c r="X107" i="74"/>
  <c r="X106" i="74"/>
  <c r="X104" i="74"/>
  <c r="X103" i="74"/>
  <c r="X102" i="74"/>
  <c r="X101" i="74"/>
  <c r="X100" i="74"/>
  <c r="X99" i="74"/>
  <c r="X98" i="74"/>
  <c r="X97" i="74"/>
  <c r="X96" i="74"/>
  <c r="X95" i="74"/>
  <c r="X94" i="74"/>
  <c r="X93" i="74"/>
  <c r="X92" i="74"/>
  <c r="X91" i="74"/>
  <c r="X90" i="74"/>
  <c r="X89" i="74"/>
  <c r="X88" i="74"/>
  <c r="X87" i="74"/>
  <c r="X86" i="74"/>
  <c r="X85" i="74"/>
  <c r="X83" i="74"/>
  <c r="X82" i="74"/>
  <c r="X81" i="74"/>
  <c r="X80" i="74"/>
  <c r="X79" i="74"/>
  <c r="X78" i="74"/>
  <c r="X77" i="74"/>
  <c r="X76" i="74"/>
  <c r="X75" i="74"/>
  <c r="X74" i="74"/>
  <c r="X73" i="74"/>
  <c r="X72" i="74"/>
  <c r="X71" i="74"/>
  <c r="X70" i="74"/>
  <c r="X69" i="74"/>
  <c r="X68" i="74"/>
  <c r="X67" i="74"/>
  <c r="X66" i="74"/>
  <c r="X65" i="74"/>
  <c r="X64" i="74"/>
  <c r="X62" i="74"/>
  <c r="X61" i="74"/>
  <c r="X60" i="74"/>
  <c r="X59" i="74"/>
  <c r="X58" i="74"/>
  <c r="X57" i="74"/>
  <c r="X56" i="74"/>
  <c r="X55" i="74"/>
  <c r="X54" i="74"/>
  <c r="X53" i="74"/>
  <c r="X52" i="74"/>
  <c r="X51" i="74"/>
  <c r="X49" i="74"/>
  <c r="X48" i="74"/>
  <c r="X47" i="74"/>
  <c r="X46" i="74"/>
  <c r="X45" i="74"/>
  <c r="X44" i="74"/>
  <c r="X43" i="74"/>
  <c r="X42" i="74"/>
  <c r="X41" i="74"/>
  <c r="X40" i="74"/>
  <c r="X39" i="74"/>
  <c r="X38" i="74"/>
  <c r="X37" i="74"/>
  <c r="X36" i="74"/>
  <c r="X35" i="74"/>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7" i="74"/>
  <c r="X6" i="74"/>
  <c r="P14" i="73"/>
  <c r="AO63" i="12"/>
  <c r="AO60" i="12"/>
  <c r="AO54" i="12"/>
  <c r="AO46" i="12"/>
  <c r="AO41" i="12"/>
  <c r="AO34" i="12"/>
  <c r="AO28" i="12"/>
  <c r="AO22" i="12"/>
  <c r="AO18" i="12"/>
  <c r="AO8" i="12"/>
  <c r="P13" i="73"/>
  <c r="W129" i="49"/>
  <c r="Z129" i="49" s="1"/>
  <c r="AA129" i="49" s="1"/>
  <c r="W124" i="49"/>
  <c r="Z124" i="49" s="1"/>
  <c r="AA124" i="49" s="1"/>
  <c r="W121" i="49"/>
  <c r="Z121" i="49" s="1"/>
  <c r="AA121" i="49" s="1"/>
  <c r="W113" i="49"/>
  <c r="Z113" i="49" s="1"/>
  <c r="AA113" i="49" s="1"/>
  <c r="W104" i="49"/>
  <c r="Z104" i="49" s="1"/>
  <c r="AA104" i="49" s="1"/>
  <c r="W100" i="49"/>
  <c r="Z100" i="49" s="1"/>
  <c r="W95" i="49"/>
  <c r="Z95" i="49" s="1"/>
  <c r="AA95" i="49" s="1"/>
  <c r="W90" i="49"/>
  <c r="Z90" i="49" s="1"/>
  <c r="W83" i="49"/>
  <c r="Z83" i="49"/>
  <c r="AA83" i="49" s="1"/>
  <c r="W77" i="49"/>
  <c r="Z77" i="49" s="1"/>
  <c r="AA77" i="49" s="1"/>
  <c r="W70" i="49"/>
  <c r="Z70" i="49" s="1"/>
  <c r="AA70" i="49" s="1"/>
  <c r="W65" i="49"/>
  <c r="Z65" i="49" s="1"/>
  <c r="AA65" i="49" s="1"/>
  <c r="W59" i="49"/>
  <c r="Z59" i="49" s="1"/>
  <c r="AA59" i="49" s="1"/>
  <c r="W51" i="49"/>
  <c r="Z51" i="49" s="1"/>
  <c r="AA51" i="49" s="1"/>
  <c r="W46" i="49"/>
  <c r="Z46" i="49" s="1"/>
  <c r="AA46" i="49" s="1"/>
  <c r="W42" i="49"/>
  <c r="Z42" i="49" s="1"/>
  <c r="AA42" i="49" s="1"/>
  <c r="W37" i="49"/>
  <c r="Z37" i="49" s="1"/>
  <c r="AA37" i="49" s="1"/>
  <c r="W34" i="49"/>
  <c r="Z34" i="49" s="1"/>
  <c r="AA34" i="49" s="1"/>
  <c r="Z35" i="49"/>
  <c r="AA35" i="49" s="1"/>
  <c r="Z36" i="49"/>
  <c r="AA36" i="49" s="1"/>
  <c r="Z38" i="49"/>
  <c r="AA38" i="49" s="1"/>
  <c r="Z39" i="49"/>
  <c r="AA39" i="49" s="1"/>
  <c r="Z40" i="49"/>
  <c r="AA40" i="49" s="1"/>
  <c r="Z41" i="49"/>
  <c r="AA41" i="49" s="1"/>
  <c r="Z43" i="49"/>
  <c r="AA43" i="49" s="1"/>
  <c r="Z44" i="49"/>
  <c r="AA44" i="49" s="1"/>
  <c r="Z45" i="49"/>
  <c r="AA45" i="49" s="1"/>
  <c r="Z47" i="49"/>
  <c r="AA47" i="49" s="1"/>
  <c r="Z48" i="49"/>
  <c r="AA48" i="49" s="1"/>
  <c r="Z49" i="49"/>
  <c r="AA49" i="49" s="1"/>
  <c r="Z52" i="49"/>
  <c r="AA52" i="49" s="1"/>
  <c r="Z53" i="49"/>
  <c r="AA53" i="49" s="1"/>
  <c r="Z54" i="49"/>
  <c r="AA54" i="49" s="1"/>
  <c r="Z55" i="49"/>
  <c r="AA55" i="49" s="1"/>
  <c r="Z56" i="49"/>
  <c r="AA56" i="49" s="1"/>
  <c r="Z57" i="49"/>
  <c r="AA57" i="49" s="1"/>
  <c r="Z58" i="49"/>
  <c r="AA58" i="49" s="1"/>
  <c r="Z60" i="49"/>
  <c r="AA60" i="49" s="1"/>
  <c r="Z61" i="49"/>
  <c r="AA61" i="49" s="1"/>
  <c r="Z63" i="49"/>
  <c r="AA63" i="49" s="1"/>
  <c r="Z64" i="49"/>
  <c r="AA64" i="49" s="1"/>
  <c r="Z66" i="49"/>
  <c r="AA66" i="49" s="1"/>
  <c r="Z67" i="49"/>
  <c r="AA67" i="49" s="1"/>
  <c r="Z68" i="49"/>
  <c r="AA68" i="49" s="1"/>
  <c r="Z69" i="49"/>
  <c r="AA69" i="49" s="1"/>
  <c r="Z71" i="49"/>
  <c r="AA71" i="49" s="1"/>
  <c r="Z72" i="49"/>
  <c r="AA72" i="49" s="1"/>
  <c r="Z73" i="49"/>
  <c r="AA73" i="49" s="1"/>
  <c r="Z74" i="49"/>
  <c r="AA74" i="49" s="1"/>
  <c r="Z75" i="49"/>
  <c r="AA75" i="49" s="1"/>
  <c r="Z76" i="49"/>
  <c r="AA76" i="49" s="1"/>
  <c r="Z78" i="49"/>
  <c r="AA78" i="49" s="1"/>
  <c r="Z79" i="49"/>
  <c r="AA79" i="49" s="1"/>
  <c r="Z80" i="49"/>
  <c r="AA80" i="49" s="1"/>
  <c r="Z81" i="49"/>
  <c r="AA81" i="49" s="1"/>
  <c r="Z84" i="49"/>
  <c r="AA84" i="49" s="1"/>
  <c r="Z85" i="49"/>
  <c r="AA85" i="49" s="1"/>
  <c r="Z86" i="49"/>
  <c r="AA86" i="49" s="1"/>
  <c r="Z87" i="49"/>
  <c r="AA87" i="49" s="1"/>
  <c r="Z88" i="49"/>
  <c r="AA88" i="49" s="1"/>
  <c r="Z89" i="49"/>
  <c r="AA89" i="49" s="1"/>
  <c r="Z91" i="49"/>
  <c r="AA91" i="49" s="1"/>
  <c r="Z92" i="49"/>
  <c r="AA92" i="49" s="1"/>
  <c r="Z93" i="49"/>
  <c r="AA93" i="49" s="1"/>
  <c r="Z94" i="49"/>
  <c r="AA94" i="49" s="1"/>
  <c r="Z96" i="49"/>
  <c r="AA96" i="49" s="1"/>
  <c r="Z97" i="49"/>
  <c r="AA97" i="49" s="1"/>
  <c r="Z98" i="49"/>
  <c r="AA98" i="49" s="1"/>
  <c r="Z99" i="49"/>
  <c r="AA99" i="49" s="1"/>
  <c r="Z101" i="49"/>
  <c r="AA101" i="49" s="1"/>
  <c r="Z102" i="49"/>
  <c r="AA102" i="49" s="1"/>
  <c r="Z103" i="49"/>
  <c r="AA103" i="49" s="1"/>
  <c r="Z105" i="49"/>
  <c r="AA105" i="49" s="1"/>
  <c r="Z106" i="49"/>
  <c r="AA106" i="49" s="1"/>
  <c r="Z108" i="49"/>
  <c r="AA108" i="49" s="1"/>
  <c r="Z114" i="49"/>
  <c r="AA114" i="49" s="1"/>
  <c r="Z115" i="49"/>
  <c r="AA115" i="49" s="1"/>
  <c r="Z116" i="49"/>
  <c r="AA116" i="49" s="1"/>
  <c r="Z117" i="49"/>
  <c r="AA117" i="49" s="1"/>
  <c r="Z118" i="49"/>
  <c r="AA118" i="49" s="1"/>
  <c r="Z119" i="49"/>
  <c r="AA119" i="49" s="1"/>
  <c r="Z122" i="49"/>
  <c r="AA122" i="49" s="1"/>
  <c r="Z123" i="49"/>
  <c r="AA123" i="49" s="1"/>
  <c r="Z125" i="49"/>
  <c r="AA125" i="49" s="1"/>
  <c r="Z126" i="49"/>
  <c r="AA126" i="49" s="1"/>
  <c r="Z127" i="49"/>
  <c r="AA127" i="49" s="1"/>
  <c r="Z128" i="49"/>
  <c r="AA128" i="49" s="1"/>
  <c r="Z130" i="49"/>
  <c r="AA130" i="49" s="1"/>
  <c r="Z131" i="49"/>
  <c r="AA131" i="49" s="1"/>
  <c r="Z132" i="49"/>
  <c r="AA132" i="49" s="1"/>
  <c r="Z133" i="49"/>
  <c r="AA133" i="49" s="1"/>
  <c r="Z134" i="49"/>
  <c r="AA134" i="49" s="1"/>
  <c r="BA27" i="20"/>
  <c r="BA7" i="20" s="1"/>
  <c r="AE5" i="31" s="1"/>
  <c r="X52" i="80"/>
  <c r="X51" i="80"/>
  <c r="X50" i="80"/>
  <c r="X49" i="80"/>
  <c r="X48" i="80"/>
  <c r="X47" i="80"/>
  <c r="X46" i="80"/>
  <c r="X45" i="80"/>
  <c r="X44" i="80"/>
  <c r="X43" i="80"/>
  <c r="X42" i="80"/>
  <c r="X41" i="80"/>
  <c r="X40" i="80"/>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7" i="80"/>
  <c r="X6" i="80"/>
  <c r="X5" i="80"/>
  <c r="W54" i="81"/>
  <c r="V54" i="81"/>
  <c r="U54" i="81"/>
  <c r="T54" i="81"/>
  <c r="S54" i="81"/>
  <c r="R54" i="81"/>
  <c r="Q54" i="81"/>
  <c r="P54" i="81"/>
  <c r="O54" i="81"/>
  <c r="N54" i="81"/>
  <c r="M54" i="81"/>
  <c r="L54" i="81"/>
  <c r="K54" i="81"/>
  <c r="J54" i="81"/>
  <c r="I54" i="81"/>
  <c r="H54" i="81"/>
  <c r="G54" i="81"/>
  <c r="F54" i="81"/>
  <c r="E54" i="81"/>
  <c r="D54" i="81"/>
  <c r="C54" i="81"/>
  <c r="X52" i="81"/>
  <c r="X51" i="81"/>
  <c r="X50" i="81"/>
  <c r="X49" i="81"/>
  <c r="X48" i="81"/>
  <c r="X47" i="81"/>
  <c r="X46" i="81"/>
  <c r="X45" i="81"/>
  <c r="X44" i="81"/>
  <c r="X43" i="81"/>
  <c r="X42" i="81"/>
  <c r="X41" i="81"/>
  <c r="X40" i="81"/>
  <c r="X39" i="81"/>
  <c r="X38" i="81"/>
  <c r="X37" i="81"/>
  <c r="X36" i="81"/>
  <c r="X35" i="81"/>
  <c r="X34" i="81"/>
  <c r="X33" i="81"/>
  <c r="X32" i="81"/>
  <c r="X31" i="81"/>
  <c r="X30" i="81"/>
  <c r="X29" i="81"/>
  <c r="X28" i="81"/>
  <c r="X27" i="81"/>
  <c r="X26" i="81"/>
  <c r="X25" i="81"/>
  <c r="X24" i="81"/>
  <c r="X23" i="81"/>
  <c r="X22" i="81"/>
  <c r="X21" i="81"/>
  <c r="X20" i="81"/>
  <c r="X19" i="81"/>
  <c r="X18" i="81"/>
  <c r="X17" i="81"/>
  <c r="X16" i="81"/>
  <c r="X15" i="81"/>
  <c r="X14" i="81"/>
  <c r="X13" i="81"/>
  <c r="X12" i="81"/>
  <c r="X11" i="81"/>
  <c r="X10" i="81"/>
  <c r="X9" i="81"/>
  <c r="X8" i="81"/>
  <c r="X7" i="81"/>
  <c r="X6" i="81"/>
  <c r="X5" i="81"/>
  <c r="P12" i="73"/>
  <c r="P11" i="73"/>
  <c r="P9" i="73"/>
  <c r="P10" i="73"/>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P8" i="73"/>
  <c r="BJ9" i="12"/>
  <c r="BJ10" i="12"/>
  <c r="BJ11" i="12"/>
  <c r="BJ12" i="12"/>
  <c r="BJ13" i="12"/>
  <c r="BJ14" i="12"/>
  <c r="BJ15" i="12"/>
  <c r="BJ16" i="12"/>
  <c r="BJ17" i="12"/>
  <c r="BJ19" i="12"/>
  <c r="BJ20" i="12"/>
  <c r="BJ21" i="12"/>
  <c r="BJ23" i="12"/>
  <c r="BJ24" i="12"/>
  <c r="BJ25" i="12"/>
  <c r="BJ26" i="12"/>
  <c r="BJ27" i="12"/>
  <c r="BJ29" i="12"/>
  <c r="BJ30" i="12"/>
  <c r="BJ31" i="12"/>
  <c r="BJ32" i="12"/>
  <c r="BJ33" i="12"/>
  <c r="BJ35" i="12"/>
  <c r="BJ36" i="12"/>
  <c r="BJ37" i="12"/>
  <c r="BJ38" i="12"/>
  <c r="BJ39" i="12"/>
  <c r="BJ40" i="12"/>
  <c r="BJ42" i="12"/>
  <c r="BJ43" i="12"/>
  <c r="BJ44" i="12"/>
  <c r="BJ45" i="12"/>
  <c r="BJ47" i="12"/>
  <c r="BJ48" i="12"/>
  <c r="BJ49" i="12"/>
  <c r="BJ50" i="12"/>
  <c r="BJ51" i="12"/>
  <c r="BJ52" i="12"/>
  <c r="BJ53" i="12"/>
  <c r="BJ55" i="12"/>
  <c r="BJ56" i="12"/>
  <c r="BJ57" i="12"/>
  <c r="BJ58" i="12"/>
  <c r="BJ59" i="12"/>
  <c r="BJ61" i="12"/>
  <c r="BJ62" i="12"/>
  <c r="BJ64" i="12"/>
  <c r="BJ65" i="12"/>
  <c r="BJ66" i="12"/>
  <c r="N36" i="1"/>
  <c r="T139" i="49"/>
  <c r="U139" i="49"/>
  <c r="X7" i="49"/>
  <c r="Y7" i="49"/>
  <c r="X8" i="49"/>
  <c r="Y8" i="49"/>
  <c r="X9" i="49"/>
  <c r="Y9" i="49"/>
  <c r="X10" i="49"/>
  <c r="Y10" i="49"/>
  <c r="X11" i="49"/>
  <c r="Y11" i="49"/>
  <c r="X12" i="49"/>
  <c r="Y12" i="49"/>
  <c r="X13" i="49"/>
  <c r="Y13" i="49"/>
  <c r="X14" i="49"/>
  <c r="Y14" i="49"/>
  <c r="X15" i="49"/>
  <c r="Y15" i="49"/>
  <c r="X16" i="49"/>
  <c r="Y16" i="49"/>
  <c r="X18" i="49"/>
  <c r="Y18" i="49"/>
  <c r="X19" i="49"/>
  <c r="Y19" i="49"/>
  <c r="X20" i="49"/>
  <c r="Y20" i="49"/>
  <c r="X22" i="49"/>
  <c r="Y22" i="49"/>
  <c r="X23" i="49"/>
  <c r="Y23" i="49"/>
  <c r="X24" i="49"/>
  <c r="Y24" i="49"/>
  <c r="X25" i="49"/>
  <c r="Y25" i="49"/>
  <c r="X26" i="49"/>
  <c r="Y26" i="49"/>
  <c r="X28" i="49"/>
  <c r="Y28" i="49"/>
  <c r="X29" i="49"/>
  <c r="Y29" i="49"/>
  <c r="X30" i="49"/>
  <c r="Y30" i="49"/>
  <c r="X31" i="49"/>
  <c r="Y31" i="49"/>
  <c r="X32" i="49"/>
  <c r="Y32" i="49"/>
  <c r="X34" i="49"/>
  <c r="Y34" i="49"/>
  <c r="X35" i="49"/>
  <c r="Y35" i="49"/>
  <c r="X36" i="49"/>
  <c r="Y36" i="49"/>
  <c r="X37" i="49"/>
  <c r="Y37" i="49"/>
  <c r="X38" i="49"/>
  <c r="Y38" i="49"/>
  <c r="X39" i="49"/>
  <c r="Y39" i="49"/>
  <c r="X40" i="49"/>
  <c r="AB40" i="49" s="1"/>
  <c r="Y40" i="49"/>
  <c r="X41" i="49"/>
  <c r="Y41" i="49"/>
  <c r="X42" i="49"/>
  <c r="Y42" i="49"/>
  <c r="X43" i="49"/>
  <c r="Y43" i="49"/>
  <c r="X44" i="49"/>
  <c r="Y44" i="49"/>
  <c r="X45" i="49"/>
  <c r="Y45" i="49"/>
  <c r="X46" i="49"/>
  <c r="Y46" i="49"/>
  <c r="X47" i="49"/>
  <c r="Y47" i="49"/>
  <c r="X48" i="49"/>
  <c r="Y48" i="49"/>
  <c r="X49" i="49"/>
  <c r="Y49" i="49"/>
  <c r="X51" i="49"/>
  <c r="Y51" i="49"/>
  <c r="X52" i="49"/>
  <c r="Y52" i="49"/>
  <c r="X53" i="49"/>
  <c r="Y53" i="49"/>
  <c r="X54" i="49"/>
  <c r="Y54" i="49"/>
  <c r="X55" i="49"/>
  <c r="Y55" i="49"/>
  <c r="X56" i="49"/>
  <c r="Y56" i="49"/>
  <c r="X57" i="49"/>
  <c r="Y57" i="49"/>
  <c r="X58" i="49"/>
  <c r="Y58" i="49"/>
  <c r="X59" i="49"/>
  <c r="Y59" i="49"/>
  <c r="X60" i="49"/>
  <c r="Y60" i="49"/>
  <c r="X61" i="49"/>
  <c r="Y61" i="49"/>
  <c r="X63" i="49"/>
  <c r="Y63" i="49"/>
  <c r="X64" i="49"/>
  <c r="Y64" i="49"/>
  <c r="X65" i="49"/>
  <c r="Y65" i="49"/>
  <c r="X66" i="49"/>
  <c r="Y66" i="49"/>
  <c r="X67" i="49"/>
  <c r="Y67" i="49"/>
  <c r="X68" i="49"/>
  <c r="Y68" i="49"/>
  <c r="X69" i="49"/>
  <c r="Y69" i="49"/>
  <c r="X70" i="49"/>
  <c r="Y70" i="49"/>
  <c r="X71" i="49"/>
  <c r="Y71" i="49"/>
  <c r="X72" i="49"/>
  <c r="Y72" i="49"/>
  <c r="X73" i="49"/>
  <c r="Y73" i="49"/>
  <c r="X74" i="49"/>
  <c r="Y74" i="49"/>
  <c r="X75" i="49"/>
  <c r="Y75" i="49"/>
  <c r="X76" i="49"/>
  <c r="Y76" i="49"/>
  <c r="X77" i="49"/>
  <c r="Y77" i="49"/>
  <c r="X78" i="49"/>
  <c r="Y78" i="49"/>
  <c r="X79" i="49"/>
  <c r="Y79" i="49"/>
  <c r="X80" i="49"/>
  <c r="Y80" i="49"/>
  <c r="X81" i="49"/>
  <c r="Y81" i="49"/>
  <c r="X83" i="49"/>
  <c r="Y83" i="49"/>
  <c r="X84" i="49"/>
  <c r="Y84" i="49"/>
  <c r="X85" i="49"/>
  <c r="Y85" i="49"/>
  <c r="X86" i="49"/>
  <c r="Y86" i="49"/>
  <c r="X87" i="49"/>
  <c r="Y87" i="49"/>
  <c r="X88" i="49"/>
  <c r="Y88" i="49"/>
  <c r="X89" i="49"/>
  <c r="Y89" i="49"/>
  <c r="X90" i="49"/>
  <c r="Y90" i="49"/>
  <c r="X91" i="49"/>
  <c r="Y91" i="49"/>
  <c r="X92" i="49"/>
  <c r="Y92" i="49"/>
  <c r="X93" i="49"/>
  <c r="Y93" i="49"/>
  <c r="X94" i="49"/>
  <c r="Y94" i="49"/>
  <c r="X95" i="49"/>
  <c r="Y95" i="49"/>
  <c r="X96" i="49"/>
  <c r="Y96" i="49"/>
  <c r="X97" i="49"/>
  <c r="Y97" i="49"/>
  <c r="X98" i="49"/>
  <c r="Y98" i="49"/>
  <c r="X99" i="49"/>
  <c r="Y99" i="49"/>
  <c r="X100" i="49"/>
  <c r="Y100" i="49"/>
  <c r="X101" i="49"/>
  <c r="Y101" i="49"/>
  <c r="X102" i="49"/>
  <c r="Y102" i="49"/>
  <c r="X103" i="49"/>
  <c r="Y103" i="49"/>
  <c r="X104" i="49"/>
  <c r="Y104" i="49"/>
  <c r="X105" i="49"/>
  <c r="Y105" i="49"/>
  <c r="X106" i="49"/>
  <c r="Y106" i="49"/>
  <c r="X108" i="49"/>
  <c r="Y108" i="49"/>
  <c r="X113" i="49"/>
  <c r="Y113" i="49"/>
  <c r="X114" i="49"/>
  <c r="Y114" i="49"/>
  <c r="X115" i="49"/>
  <c r="Y115" i="49"/>
  <c r="X116" i="49"/>
  <c r="Y116" i="49"/>
  <c r="X117" i="49"/>
  <c r="Y117" i="49"/>
  <c r="X118" i="49"/>
  <c r="Y118" i="49"/>
  <c r="X119" i="49"/>
  <c r="Y119" i="49"/>
  <c r="X121" i="49"/>
  <c r="Y121" i="49"/>
  <c r="X122" i="49"/>
  <c r="Y122" i="49"/>
  <c r="X123" i="49"/>
  <c r="Y123" i="49"/>
  <c r="X124" i="49"/>
  <c r="Y124" i="49"/>
  <c r="X125" i="49"/>
  <c r="Y125" i="49"/>
  <c r="X126" i="49"/>
  <c r="Y126" i="49"/>
  <c r="X127" i="49"/>
  <c r="Y127" i="49"/>
  <c r="X128" i="49"/>
  <c r="Y128" i="49"/>
  <c r="X129" i="49"/>
  <c r="Y129" i="49"/>
  <c r="X130" i="49"/>
  <c r="Y130" i="49"/>
  <c r="X131" i="49"/>
  <c r="Y131" i="49"/>
  <c r="X132" i="49"/>
  <c r="Y132" i="49"/>
  <c r="X133" i="49"/>
  <c r="Y133" i="49"/>
  <c r="X134" i="49"/>
  <c r="Y134" i="49"/>
  <c r="Y6" i="49"/>
  <c r="X6" i="49"/>
  <c r="AQ15" i="37"/>
  <c r="AQ5" i="37" s="1"/>
  <c r="AQ15" i="38"/>
  <c r="AQ5" i="38" s="1"/>
  <c r="Z8" i="49"/>
  <c r="Z9" i="49"/>
  <c r="AA9" i="49" s="1"/>
  <c r="Z10" i="49"/>
  <c r="AA10" i="49" s="1"/>
  <c r="Z11" i="49"/>
  <c r="AA11" i="49" s="1"/>
  <c r="Z12" i="49"/>
  <c r="AA12" i="49" s="1"/>
  <c r="AC12" i="49" s="1"/>
  <c r="Z13" i="49"/>
  <c r="Z14" i="49"/>
  <c r="AA14" i="49" s="1"/>
  <c r="Z15" i="49"/>
  <c r="AA15" i="49" s="1"/>
  <c r="AC15" i="49" s="1"/>
  <c r="Z16" i="49"/>
  <c r="AA16" i="49" s="1"/>
  <c r="Z18" i="49"/>
  <c r="Z19" i="49"/>
  <c r="AA19" i="49" s="1"/>
  <c r="Z20" i="49"/>
  <c r="AA20" i="49" s="1"/>
  <c r="Z22" i="49"/>
  <c r="Z23" i="49"/>
  <c r="Z24" i="49"/>
  <c r="AA24" i="49" s="1"/>
  <c r="Z25" i="49"/>
  <c r="AA25" i="49" s="1"/>
  <c r="Z26" i="49"/>
  <c r="AA26" i="49" s="1"/>
  <c r="Z28" i="49"/>
  <c r="AA28" i="49" s="1"/>
  <c r="Z29" i="49"/>
  <c r="AA29" i="49" s="1"/>
  <c r="Z30" i="49"/>
  <c r="AA30" i="49" s="1"/>
  <c r="Z31" i="49"/>
  <c r="AA31" i="49" s="1"/>
  <c r="Z32" i="49"/>
  <c r="AA32" i="49" s="1"/>
  <c r="Z6" i="49"/>
  <c r="AA6" i="49" s="1"/>
  <c r="W7" i="49"/>
  <c r="Z7" i="49" s="1"/>
  <c r="AA7" i="49" s="1"/>
  <c r="AC7" i="49" s="1"/>
  <c r="Y4" i="76"/>
  <c r="Z4" i="76"/>
  <c r="AA4" i="76"/>
  <c r="AB4" i="76"/>
  <c r="AC4" i="76"/>
  <c r="AD4" i="76"/>
  <c r="AE4" i="76"/>
  <c r="AF4" i="76"/>
  <c r="AG4" i="76"/>
  <c r="AH4" i="76"/>
  <c r="AI4" i="76"/>
  <c r="AJ4" i="76"/>
  <c r="AK4" i="76"/>
  <c r="AL4" i="76"/>
  <c r="AM4" i="76"/>
  <c r="AN4" i="76"/>
  <c r="AO4" i="76"/>
  <c r="AP4" i="76"/>
  <c r="AQ4" i="76"/>
  <c r="Y5" i="76"/>
  <c r="Z5" i="76"/>
  <c r="AA5" i="76"/>
  <c r="AB5" i="76"/>
  <c r="AC5" i="76"/>
  <c r="AD5" i="76"/>
  <c r="AE5" i="76"/>
  <c r="AF5" i="76"/>
  <c r="AG5" i="76"/>
  <c r="AH5" i="76"/>
  <c r="AI5" i="76"/>
  <c r="AJ5" i="76"/>
  <c r="AK5" i="76"/>
  <c r="AL5" i="76"/>
  <c r="AM5" i="76"/>
  <c r="AN5" i="76"/>
  <c r="AO5" i="76"/>
  <c r="AP5" i="76"/>
  <c r="AQ5" i="76"/>
  <c r="Y6" i="76"/>
  <c r="Z6" i="76"/>
  <c r="AA6" i="76"/>
  <c r="AB6" i="76"/>
  <c r="AC6" i="76"/>
  <c r="AD6" i="76"/>
  <c r="AE6" i="76"/>
  <c r="AF6" i="76"/>
  <c r="AG6" i="76"/>
  <c r="AH6" i="76"/>
  <c r="AI6" i="76"/>
  <c r="AJ6" i="76"/>
  <c r="AK6" i="76"/>
  <c r="AL6" i="76"/>
  <c r="AM6" i="76"/>
  <c r="AN6" i="76"/>
  <c r="AO6" i="76"/>
  <c r="AP6" i="76"/>
  <c r="AQ6" i="76"/>
  <c r="Y7" i="76"/>
  <c r="Z7" i="76"/>
  <c r="AA7" i="76"/>
  <c r="AB7" i="76"/>
  <c r="AC7" i="76"/>
  <c r="AD7" i="76"/>
  <c r="AE7" i="76"/>
  <c r="AF7" i="76"/>
  <c r="AG7" i="76"/>
  <c r="AH7" i="76"/>
  <c r="AI7" i="76"/>
  <c r="AJ7" i="76"/>
  <c r="AK7" i="76"/>
  <c r="AL7" i="76"/>
  <c r="AM7" i="76"/>
  <c r="AN7" i="76"/>
  <c r="AO7" i="76"/>
  <c r="AP7" i="76"/>
  <c r="AQ7" i="76"/>
  <c r="Y8" i="76"/>
  <c r="Z8" i="76"/>
  <c r="AA8" i="76"/>
  <c r="AB8" i="76"/>
  <c r="AC8" i="76"/>
  <c r="AD8" i="76"/>
  <c r="AE8" i="76"/>
  <c r="AF8" i="76"/>
  <c r="AG8" i="76"/>
  <c r="AH8" i="76"/>
  <c r="AI8" i="76"/>
  <c r="AJ8" i="76"/>
  <c r="AK8" i="76"/>
  <c r="AL8" i="76"/>
  <c r="AM8" i="76"/>
  <c r="AN8" i="76"/>
  <c r="AO8" i="76"/>
  <c r="AP8" i="76"/>
  <c r="AQ8" i="76"/>
  <c r="Y9" i="76"/>
  <c r="Z9" i="76"/>
  <c r="AA9" i="76"/>
  <c r="AB9" i="76"/>
  <c r="AC9" i="76"/>
  <c r="AD9" i="76"/>
  <c r="AE9" i="76"/>
  <c r="AF9" i="76"/>
  <c r="AG9" i="76"/>
  <c r="AH9" i="76"/>
  <c r="AI9" i="76"/>
  <c r="AJ9" i="76"/>
  <c r="AK9" i="76"/>
  <c r="AL9" i="76"/>
  <c r="AM9" i="76"/>
  <c r="AN9" i="76"/>
  <c r="AO9" i="76"/>
  <c r="AP9" i="76"/>
  <c r="AQ9" i="76"/>
  <c r="Y10" i="76"/>
  <c r="Z10" i="76"/>
  <c r="AA10" i="76"/>
  <c r="AB10" i="76"/>
  <c r="AC10" i="76"/>
  <c r="AD10" i="76"/>
  <c r="AE10" i="76"/>
  <c r="AF10" i="76"/>
  <c r="AG10" i="76"/>
  <c r="AH10" i="76"/>
  <c r="AI10" i="76"/>
  <c r="AJ10" i="76"/>
  <c r="AK10" i="76"/>
  <c r="AL10" i="76"/>
  <c r="AM10" i="76"/>
  <c r="AN10" i="76"/>
  <c r="AO10" i="76"/>
  <c r="AP10" i="76"/>
  <c r="AQ10" i="76"/>
  <c r="Y11" i="76"/>
  <c r="Z11" i="76"/>
  <c r="AA11" i="76"/>
  <c r="AB11" i="76"/>
  <c r="AC11" i="76"/>
  <c r="AD11" i="76"/>
  <c r="AE11" i="76"/>
  <c r="AF11" i="76"/>
  <c r="AG11" i="76"/>
  <c r="AH11" i="76"/>
  <c r="AI11" i="76"/>
  <c r="AJ11" i="76"/>
  <c r="AK11" i="76"/>
  <c r="AL11" i="76"/>
  <c r="AM11" i="76"/>
  <c r="AN11" i="76"/>
  <c r="AO11" i="76"/>
  <c r="AP11" i="76"/>
  <c r="AQ11" i="76"/>
  <c r="Y12" i="76"/>
  <c r="Z12" i="76"/>
  <c r="AA12" i="76"/>
  <c r="AB12" i="76"/>
  <c r="AC12" i="76"/>
  <c r="AD12" i="76"/>
  <c r="AE12" i="76"/>
  <c r="AF12" i="76"/>
  <c r="AG12" i="76"/>
  <c r="AH12" i="76"/>
  <c r="AI12" i="76"/>
  <c r="AJ12" i="76"/>
  <c r="AK12" i="76"/>
  <c r="AL12" i="76"/>
  <c r="AM12" i="76"/>
  <c r="AN12" i="76"/>
  <c r="AO12" i="76"/>
  <c r="AP12" i="76"/>
  <c r="AQ12" i="76"/>
  <c r="Y13" i="76"/>
  <c r="Z13" i="76"/>
  <c r="AA13" i="76"/>
  <c r="AB13" i="76"/>
  <c r="AC13" i="76"/>
  <c r="AD13" i="76"/>
  <c r="AE13" i="76"/>
  <c r="AF13" i="76"/>
  <c r="AG13" i="76"/>
  <c r="AH13" i="76"/>
  <c r="AI13" i="76"/>
  <c r="AJ13" i="76"/>
  <c r="AK13" i="76"/>
  <c r="AL13" i="76"/>
  <c r="AM13" i="76"/>
  <c r="AN13" i="76"/>
  <c r="AO13" i="76"/>
  <c r="AP13" i="76"/>
  <c r="AQ13" i="76"/>
  <c r="Y14" i="76"/>
  <c r="Z14" i="76"/>
  <c r="AA14" i="76"/>
  <c r="AB14" i="76"/>
  <c r="AC14" i="76"/>
  <c r="AD14" i="76"/>
  <c r="AE14" i="76"/>
  <c r="AF14" i="76"/>
  <c r="AG14" i="76"/>
  <c r="AH14" i="76"/>
  <c r="AI14" i="76"/>
  <c r="AJ14" i="76"/>
  <c r="AK14" i="76"/>
  <c r="AL14" i="76"/>
  <c r="AM14" i="76"/>
  <c r="AN14" i="76"/>
  <c r="AO14" i="76"/>
  <c r="AP14" i="76"/>
  <c r="AQ14" i="76"/>
  <c r="Y15" i="76"/>
  <c r="Z15" i="76"/>
  <c r="AA15" i="76"/>
  <c r="AB15" i="76"/>
  <c r="AC15" i="76"/>
  <c r="AD15" i="76"/>
  <c r="AE15" i="76"/>
  <c r="AF15" i="76"/>
  <c r="AG15" i="76"/>
  <c r="AH15" i="76"/>
  <c r="AI15" i="76"/>
  <c r="AJ15" i="76"/>
  <c r="AK15" i="76"/>
  <c r="AL15" i="76"/>
  <c r="AM15" i="76"/>
  <c r="AN15" i="76"/>
  <c r="AO15" i="76"/>
  <c r="AP15" i="76"/>
  <c r="AQ15" i="76"/>
  <c r="Y16" i="76"/>
  <c r="Z16" i="76"/>
  <c r="AA16" i="76"/>
  <c r="AB16" i="76"/>
  <c r="AC16" i="76"/>
  <c r="AD16" i="76"/>
  <c r="AE16" i="76"/>
  <c r="AF16" i="76"/>
  <c r="AG16" i="76"/>
  <c r="AH16" i="76"/>
  <c r="AI16" i="76"/>
  <c r="AJ16" i="76"/>
  <c r="AK16" i="76"/>
  <c r="AL16" i="76"/>
  <c r="AM16" i="76"/>
  <c r="AN16" i="76"/>
  <c r="AO16" i="76"/>
  <c r="AP16" i="76"/>
  <c r="AQ16" i="76"/>
  <c r="Y17" i="76"/>
  <c r="Z17" i="76"/>
  <c r="AA17" i="76"/>
  <c r="AB17" i="76"/>
  <c r="AC17" i="76"/>
  <c r="AD17" i="76"/>
  <c r="AE17" i="76"/>
  <c r="AF17" i="76"/>
  <c r="AG17" i="76"/>
  <c r="AH17" i="76"/>
  <c r="AI17" i="76"/>
  <c r="AJ17" i="76"/>
  <c r="AK17" i="76"/>
  <c r="AL17" i="76"/>
  <c r="AM17" i="76"/>
  <c r="AN17" i="76"/>
  <c r="AO17" i="76"/>
  <c r="AP17" i="76"/>
  <c r="AQ17" i="76"/>
  <c r="Y18" i="76"/>
  <c r="Z18" i="76"/>
  <c r="AA18" i="76"/>
  <c r="AB18" i="76"/>
  <c r="AC18" i="76"/>
  <c r="AD18" i="76"/>
  <c r="AE18" i="76"/>
  <c r="AF18" i="76"/>
  <c r="AG18" i="76"/>
  <c r="AH18" i="76"/>
  <c r="AI18" i="76"/>
  <c r="AJ18" i="76"/>
  <c r="AK18" i="76"/>
  <c r="AL18" i="76"/>
  <c r="AM18" i="76"/>
  <c r="AN18" i="76"/>
  <c r="AO18" i="76"/>
  <c r="AP18" i="76"/>
  <c r="AQ18" i="76"/>
  <c r="Y19" i="76"/>
  <c r="Z19" i="76"/>
  <c r="AA19" i="76"/>
  <c r="AB19" i="76"/>
  <c r="AC19" i="76"/>
  <c r="AD19" i="76"/>
  <c r="AE19" i="76"/>
  <c r="AF19" i="76"/>
  <c r="AG19" i="76"/>
  <c r="AH19" i="76"/>
  <c r="AI19" i="76"/>
  <c r="AJ19" i="76"/>
  <c r="AK19" i="76"/>
  <c r="AL19" i="76"/>
  <c r="AM19" i="76"/>
  <c r="AN19" i="76"/>
  <c r="AO19" i="76"/>
  <c r="AP19" i="76"/>
  <c r="AQ19" i="76"/>
  <c r="Y20" i="76"/>
  <c r="Z20" i="76"/>
  <c r="AA20" i="76"/>
  <c r="AB20" i="76"/>
  <c r="AC20" i="76"/>
  <c r="AD20" i="76"/>
  <c r="AE20" i="76"/>
  <c r="AF20" i="76"/>
  <c r="AG20" i="76"/>
  <c r="AH20" i="76"/>
  <c r="AI20" i="76"/>
  <c r="AJ20" i="76"/>
  <c r="AK20" i="76"/>
  <c r="AL20" i="76"/>
  <c r="AM20" i="76"/>
  <c r="AN20" i="76"/>
  <c r="AO20" i="76"/>
  <c r="AP20" i="76"/>
  <c r="AQ20" i="76"/>
  <c r="Y21" i="76"/>
  <c r="Z21" i="76"/>
  <c r="AA21" i="76"/>
  <c r="AB21" i="76"/>
  <c r="AC21" i="76"/>
  <c r="AD21" i="76"/>
  <c r="AE21" i="76"/>
  <c r="AF21" i="76"/>
  <c r="AG21" i="76"/>
  <c r="AH21" i="76"/>
  <c r="AI21" i="76"/>
  <c r="AJ21" i="76"/>
  <c r="AK21" i="76"/>
  <c r="AL21" i="76"/>
  <c r="AM21" i="76"/>
  <c r="AN21" i="76"/>
  <c r="AO21" i="76"/>
  <c r="AP21" i="76"/>
  <c r="AQ21" i="76"/>
  <c r="Y22" i="76"/>
  <c r="Z22" i="76"/>
  <c r="AA22" i="76"/>
  <c r="AB22" i="76"/>
  <c r="AC22" i="76"/>
  <c r="AD22" i="76"/>
  <c r="AE22" i="76"/>
  <c r="AF22" i="76"/>
  <c r="AG22" i="76"/>
  <c r="AH22" i="76"/>
  <c r="AI22" i="76"/>
  <c r="AJ22" i="76"/>
  <c r="AK22" i="76"/>
  <c r="AL22" i="76"/>
  <c r="AM22" i="76"/>
  <c r="AN22" i="76"/>
  <c r="AO22" i="76"/>
  <c r="AP22" i="76"/>
  <c r="AQ22" i="76"/>
  <c r="Y23" i="76"/>
  <c r="Z23" i="76"/>
  <c r="AA23" i="76"/>
  <c r="AB23" i="76"/>
  <c r="AC23" i="76"/>
  <c r="AD23" i="76"/>
  <c r="AE23" i="76"/>
  <c r="AF23" i="76"/>
  <c r="AG23" i="76"/>
  <c r="AH23" i="76"/>
  <c r="AI23" i="76"/>
  <c r="AJ23" i="76"/>
  <c r="AK23" i="76"/>
  <c r="AL23" i="76"/>
  <c r="AM23" i="76"/>
  <c r="AN23" i="76"/>
  <c r="AO23" i="76"/>
  <c r="AP23" i="76"/>
  <c r="AQ23" i="76"/>
  <c r="Y24" i="76"/>
  <c r="Z24" i="76"/>
  <c r="AA24" i="76"/>
  <c r="AB24" i="76"/>
  <c r="AC24" i="76"/>
  <c r="AD24" i="76"/>
  <c r="AE24" i="76"/>
  <c r="AF24" i="76"/>
  <c r="AG24" i="76"/>
  <c r="AH24" i="76"/>
  <c r="AI24" i="76"/>
  <c r="AJ24" i="76"/>
  <c r="AK24" i="76"/>
  <c r="AL24" i="76"/>
  <c r="AM24" i="76"/>
  <c r="AN24" i="76"/>
  <c r="AO24" i="76"/>
  <c r="AP24" i="76"/>
  <c r="AQ24" i="76"/>
  <c r="Y25" i="76"/>
  <c r="Z25" i="76"/>
  <c r="AA25" i="76"/>
  <c r="AB25" i="76"/>
  <c r="AC25" i="76"/>
  <c r="AD25" i="76"/>
  <c r="AE25" i="76"/>
  <c r="AF25" i="76"/>
  <c r="AG25" i="76"/>
  <c r="AH25" i="76"/>
  <c r="AI25" i="76"/>
  <c r="AJ25" i="76"/>
  <c r="AK25" i="76"/>
  <c r="AL25" i="76"/>
  <c r="AM25" i="76"/>
  <c r="AN25" i="76"/>
  <c r="AO25" i="76"/>
  <c r="AP25" i="76"/>
  <c r="AQ25" i="76"/>
  <c r="Y26" i="76"/>
  <c r="Z26" i="76"/>
  <c r="AA26" i="76"/>
  <c r="AB26" i="76"/>
  <c r="AC26" i="76"/>
  <c r="AD26" i="76"/>
  <c r="AE26" i="76"/>
  <c r="AF26" i="76"/>
  <c r="AG26" i="76"/>
  <c r="AH26" i="76"/>
  <c r="AI26" i="76"/>
  <c r="AJ26" i="76"/>
  <c r="AK26" i="76"/>
  <c r="AL26" i="76"/>
  <c r="AM26" i="76"/>
  <c r="AN26" i="76"/>
  <c r="AO26" i="76"/>
  <c r="AP26" i="76"/>
  <c r="AQ26" i="76"/>
  <c r="Y27" i="76"/>
  <c r="Z27" i="76"/>
  <c r="AA27" i="76"/>
  <c r="AB27" i="76"/>
  <c r="AC27" i="76"/>
  <c r="AD27" i="76"/>
  <c r="AE27" i="76"/>
  <c r="AF27" i="76"/>
  <c r="AG27" i="76"/>
  <c r="AH27" i="76"/>
  <c r="AI27" i="76"/>
  <c r="AJ27" i="76"/>
  <c r="AK27" i="76"/>
  <c r="AL27" i="76"/>
  <c r="AM27" i="76"/>
  <c r="AN27" i="76"/>
  <c r="AO27" i="76"/>
  <c r="AP27" i="76"/>
  <c r="AQ27" i="76"/>
  <c r="Y28" i="76"/>
  <c r="Z28" i="76"/>
  <c r="AA28" i="76"/>
  <c r="AB28" i="76"/>
  <c r="AC28" i="76"/>
  <c r="AD28" i="76"/>
  <c r="AE28" i="76"/>
  <c r="AF28" i="76"/>
  <c r="AG28" i="76"/>
  <c r="AH28" i="76"/>
  <c r="AI28" i="76"/>
  <c r="AJ28" i="76"/>
  <c r="AK28" i="76"/>
  <c r="AL28" i="76"/>
  <c r="AM28" i="76"/>
  <c r="AN28" i="76"/>
  <c r="AO28" i="76"/>
  <c r="AP28" i="76"/>
  <c r="AQ28" i="76"/>
  <c r="Y29" i="76"/>
  <c r="Z29" i="76"/>
  <c r="AA29" i="76"/>
  <c r="AB29" i="76"/>
  <c r="AC29" i="76"/>
  <c r="AD29" i="76"/>
  <c r="AE29" i="76"/>
  <c r="AF29" i="76"/>
  <c r="AG29" i="76"/>
  <c r="AH29" i="76"/>
  <c r="AI29" i="76"/>
  <c r="AJ29" i="76"/>
  <c r="AK29" i="76"/>
  <c r="AL29" i="76"/>
  <c r="AM29" i="76"/>
  <c r="AN29" i="76"/>
  <c r="AO29" i="76"/>
  <c r="AP29" i="76"/>
  <c r="AQ29" i="76"/>
  <c r="Y30" i="76"/>
  <c r="Z30" i="76"/>
  <c r="AA30" i="76"/>
  <c r="AB30" i="76"/>
  <c r="AC30" i="76"/>
  <c r="AD30" i="76"/>
  <c r="AE30" i="76"/>
  <c r="AF30" i="76"/>
  <c r="AG30" i="76"/>
  <c r="AH30" i="76"/>
  <c r="AI30" i="76"/>
  <c r="AJ30" i="76"/>
  <c r="AK30" i="76"/>
  <c r="AL30" i="76"/>
  <c r="AM30" i="76"/>
  <c r="AN30" i="76"/>
  <c r="AO30" i="76"/>
  <c r="AP30" i="76"/>
  <c r="AQ30" i="76"/>
  <c r="Y31" i="76"/>
  <c r="Z31" i="76"/>
  <c r="AA31" i="76"/>
  <c r="AB31" i="76"/>
  <c r="AC31" i="76"/>
  <c r="AD31" i="76"/>
  <c r="AE31" i="76"/>
  <c r="AF31" i="76"/>
  <c r="AG31" i="76"/>
  <c r="AH31" i="76"/>
  <c r="AI31" i="76"/>
  <c r="AJ31" i="76"/>
  <c r="AK31" i="76"/>
  <c r="AL31" i="76"/>
  <c r="AM31" i="76"/>
  <c r="AN31" i="76"/>
  <c r="AO31" i="76"/>
  <c r="AP31" i="76"/>
  <c r="AQ31" i="76"/>
  <c r="Y32" i="76"/>
  <c r="Z32" i="76"/>
  <c r="AA32" i="76"/>
  <c r="AB32" i="76"/>
  <c r="AC32" i="76"/>
  <c r="AD32" i="76"/>
  <c r="AE32" i="76"/>
  <c r="AF32" i="76"/>
  <c r="AG32" i="76"/>
  <c r="AH32" i="76"/>
  <c r="AI32" i="76"/>
  <c r="AJ32" i="76"/>
  <c r="AK32" i="76"/>
  <c r="AL32" i="76"/>
  <c r="AM32" i="76"/>
  <c r="AN32" i="76"/>
  <c r="AO32" i="76"/>
  <c r="AP32" i="76"/>
  <c r="AQ32" i="76"/>
  <c r="Y33" i="76"/>
  <c r="Z33" i="76"/>
  <c r="AA33" i="76"/>
  <c r="AB33" i="76"/>
  <c r="AC33" i="76"/>
  <c r="AD33" i="76"/>
  <c r="AE33" i="76"/>
  <c r="AF33" i="76"/>
  <c r="AG33" i="76"/>
  <c r="AH33" i="76"/>
  <c r="AI33" i="76"/>
  <c r="AJ33" i="76"/>
  <c r="AK33" i="76"/>
  <c r="AL33" i="76"/>
  <c r="AM33" i="76"/>
  <c r="AN33" i="76"/>
  <c r="AO33" i="76"/>
  <c r="AP33" i="76"/>
  <c r="AQ33" i="76"/>
  <c r="Y34" i="76"/>
  <c r="Z34" i="76"/>
  <c r="AA34" i="76"/>
  <c r="AB34" i="76"/>
  <c r="AC34" i="76"/>
  <c r="AD34" i="76"/>
  <c r="AE34" i="76"/>
  <c r="AF34" i="76"/>
  <c r="AG34" i="76"/>
  <c r="AH34" i="76"/>
  <c r="AI34" i="76"/>
  <c r="AJ34" i="76"/>
  <c r="AK34" i="76"/>
  <c r="AL34" i="76"/>
  <c r="AM34" i="76"/>
  <c r="AN34" i="76"/>
  <c r="AO34" i="76"/>
  <c r="AP34" i="76"/>
  <c r="AQ34" i="76"/>
  <c r="Y35" i="76"/>
  <c r="Z35" i="76"/>
  <c r="AA35" i="76"/>
  <c r="AB35" i="76"/>
  <c r="AC35" i="76"/>
  <c r="AD35" i="76"/>
  <c r="AE35" i="76"/>
  <c r="AF35" i="76"/>
  <c r="AG35" i="76"/>
  <c r="AH35" i="76"/>
  <c r="AI35" i="76"/>
  <c r="AJ35" i="76"/>
  <c r="AK35" i="76"/>
  <c r="AL35" i="76"/>
  <c r="AM35" i="76"/>
  <c r="AN35" i="76"/>
  <c r="AO35" i="76"/>
  <c r="AP35" i="76"/>
  <c r="AQ35" i="76"/>
  <c r="Y36" i="76"/>
  <c r="Z36" i="76"/>
  <c r="AA36" i="76"/>
  <c r="AB36" i="76"/>
  <c r="AC36" i="76"/>
  <c r="AD36" i="76"/>
  <c r="AE36" i="76"/>
  <c r="AF36" i="76"/>
  <c r="AG36" i="76"/>
  <c r="AH36" i="76"/>
  <c r="AI36" i="76"/>
  <c r="AJ36" i="76"/>
  <c r="AK36" i="76"/>
  <c r="AL36" i="76"/>
  <c r="AM36" i="76"/>
  <c r="AN36" i="76"/>
  <c r="AO36" i="76"/>
  <c r="AP36" i="76"/>
  <c r="AQ36" i="76"/>
  <c r="Y37" i="76"/>
  <c r="Z37" i="76"/>
  <c r="AA37" i="76"/>
  <c r="AB37" i="76"/>
  <c r="AC37" i="76"/>
  <c r="AD37" i="76"/>
  <c r="AE37" i="76"/>
  <c r="AF37" i="76"/>
  <c r="AG37" i="76"/>
  <c r="AH37" i="76"/>
  <c r="AI37" i="76"/>
  <c r="AJ37" i="76"/>
  <c r="AK37" i="76"/>
  <c r="AL37" i="76"/>
  <c r="AM37" i="76"/>
  <c r="AN37" i="76"/>
  <c r="AO37" i="76"/>
  <c r="AP37" i="76"/>
  <c r="AQ37" i="76"/>
  <c r="Y38" i="76"/>
  <c r="Z38" i="76"/>
  <c r="AA38" i="76"/>
  <c r="AB38" i="76"/>
  <c r="AC38" i="76"/>
  <c r="AD38" i="76"/>
  <c r="AE38" i="76"/>
  <c r="AF38" i="76"/>
  <c r="AG38" i="76"/>
  <c r="AH38" i="76"/>
  <c r="AI38" i="76"/>
  <c r="AJ38" i="76"/>
  <c r="AK38" i="76"/>
  <c r="AL38" i="76"/>
  <c r="AM38" i="76"/>
  <c r="AN38" i="76"/>
  <c r="AO38" i="76"/>
  <c r="AP38" i="76"/>
  <c r="AQ38" i="76"/>
  <c r="Y39" i="76"/>
  <c r="Z39" i="76"/>
  <c r="AA39" i="76"/>
  <c r="AB39" i="76"/>
  <c r="AC39" i="76"/>
  <c r="AD39" i="76"/>
  <c r="AE39" i="76"/>
  <c r="AF39" i="76"/>
  <c r="AG39" i="76"/>
  <c r="AH39" i="76"/>
  <c r="AI39" i="76"/>
  <c r="AJ39" i="76"/>
  <c r="AK39" i="76"/>
  <c r="AL39" i="76"/>
  <c r="AM39" i="76"/>
  <c r="AN39" i="76"/>
  <c r="AO39" i="76"/>
  <c r="AP39" i="76"/>
  <c r="AQ39" i="76"/>
  <c r="Y40" i="76"/>
  <c r="Z40" i="76"/>
  <c r="AA40" i="76"/>
  <c r="AB40" i="76"/>
  <c r="AC40" i="76"/>
  <c r="AD40" i="76"/>
  <c r="AE40" i="76"/>
  <c r="AF40" i="76"/>
  <c r="AG40" i="76"/>
  <c r="AH40" i="76"/>
  <c r="AI40" i="76"/>
  <c r="AJ40" i="76"/>
  <c r="AK40" i="76"/>
  <c r="AL40" i="76"/>
  <c r="AM40" i="76"/>
  <c r="AN40" i="76"/>
  <c r="AO40" i="76"/>
  <c r="AP40" i="76"/>
  <c r="AQ40" i="76"/>
  <c r="Y41" i="76"/>
  <c r="Z41" i="76"/>
  <c r="AA41" i="76"/>
  <c r="AB41" i="76"/>
  <c r="AC41" i="76"/>
  <c r="AD41" i="76"/>
  <c r="AE41" i="76"/>
  <c r="AF41" i="76"/>
  <c r="AG41" i="76"/>
  <c r="AH41" i="76"/>
  <c r="AI41" i="76"/>
  <c r="AJ41" i="76"/>
  <c r="AK41" i="76"/>
  <c r="AL41" i="76"/>
  <c r="AM41" i="76"/>
  <c r="AN41" i="76"/>
  <c r="AO41" i="76"/>
  <c r="AP41" i="76"/>
  <c r="AQ41" i="76"/>
  <c r="Y42" i="76"/>
  <c r="Z42" i="76"/>
  <c r="AA42" i="76"/>
  <c r="AB42" i="76"/>
  <c r="AC42" i="76"/>
  <c r="AD42" i="76"/>
  <c r="AE42" i="76"/>
  <c r="AF42" i="76"/>
  <c r="AG42" i="76"/>
  <c r="AH42" i="76"/>
  <c r="AI42" i="76"/>
  <c r="AJ42" i="76"/>
  <c r="AK42" i="76"/>
  <c r="AL42" i="76"/>
  <c r="AM42" i="76"/>
  <c r="AN42" i="76"/>
  <c r="AO42" i="76"/>
  <c r="AP42" i="76"/>
  <c r="AQ42" i="76"/>
  <c r="Y43" i="76"/>
  <c r="Z43" i="76"/>
  <c r="AA43" i="76"/>
  <c r="AB43" i="76"/>
  <c r="AC43" i="76"/>
  <c r="AD43" i="76"/>
  <c r="AE43" i="76"/>
  <c r="AF43" i="76"/>
  <c r="AG43" i="76"/>
  <c r="AH43" i="76"/>
  <c r="AI43" i="76"/>
  <c r="AJ43" i="76"/>
  <c r="AK43" i="76"/>
  <c r="AL43" i="76"/>
  <c r="AM43" i="76"/>
  <c r="AN43" i="76"/>
  <c r="AO43" i="76"/>
  <c r="AP43" i="76"/>
  <c r="AQ43" i="76"/>
  <c r="Y44" i="76"/>
  <c r="Z44" i="76"/>
  <c r="AA44" i="76"/>
  <c r="AB44" i="76"/>
  <c r="AC44" i="76"/>
  <c r="AD44" i="76"/>
  <c r="AE44" i="76"/>
  <c r="AF44" i="76"/>
  <c r="AG44" i="76"/>
  <c r="AH44" i="76"/>
  <c r="AI44" i="76"/>
  <c r="AJ44" i="76"/>
  <c r="AK44" i="76"/>
  <c r="AL44" i="76"/>
  <c r="AM44" i="76"/>
  <c r="AN44" i="76"/>
  <c r="AO44" i="76"/>
  <c r="AP44" i="76"/>
  <c r="AQ44" i="76"/>
  <c r="Y45" i="76"/>
  <c r="Z45" i="76"/>
  <c r="AA45" i="76"/>
  <c r="AB45" i="76"/>
  <c r="AC45" i="76"/>
  <c r="AD45" i="76"/>
  <c r="AE45" i="76"/>
  <c r="AF45" i="76"/>
  <c r="AG45" i="76"/>
  <c r="AH45" i="76"/>
  <c r="AI45" i="76"/>
  <c r="AJ45" i="76"/>
  <c r="AK45" i="76"/>
  <c r="AL45" i="76"/>
  <c r="AM45" i="76"/>
  <c r="AN45" i="76"/>
  <c r="AO45" i="76"/>
  <c r="AP45" i="76"/>
  <c r="AQ45" i="76"/>
  <c r="Y46" i="76"/>
  <c r="Z46" i="76"/>
  <c r="AA46" i="76"/>
  <c r="AB46" i="76"/>
  <c r="AC46" i="76"/>
  <c r="AD46" i="76"/>
  <c r="AE46" i="76"/>
  <c r="AF46" i="76"/>
  <c r="AG46" i="76"/>
  <c r="AH46" i="76"/>
  <c r="AI46" i="76"/>
  <c r="AJ46" i="76"/>
  <c r="AK46" i="76"/>
  <c r="AL46" i="76"/>
  <c r="AM46" i="76"/>
  <c r="AN46" i="76"/>
  <c r="AO46" i="76"/>
  <c r="AP46" i="76"/>
  <c r="AQ46" i="76"/>
  <c r="Y47" i="76"/>
  <c r="Z47" i="76"/>
  <c r="AA47" i="76"/>
  <c r="AB47" i="76"/>
  <c r="AC47" i="76"/>
  <c r="AD47" i="76"/>
  <c r="AE47" i="76"/>
  <c r="AF47" i="76"/>
  <c r="AG47" i="76"/>
  <c r="AH47" i="76"/>
  <c r="AI47" i="76"/>
  <c r="AJ47" i="76"/>
  <c r="AK47" i="76"/>
  <c r="AL47" i="76"/>
  <c r="AM47" i="76"/>
  <c r="AN47" i="76"/>
  <c r="AO47" i="76"/>
  <c r="AP47" i="76"/>
  <c r="AQ47" i="76"/>
  <c r="Y48" i="76"/>
  <c r="Z48" i="76"/>
  <c r="AA48" i="76"/>
  <c r="AB48" i="76"/>
  <c r="AC48" i="76"/>
  <c r="AD48" i="76"/>
  <c r="AE48" i="76"/>
  <c r="AF48" i="76"/>
  <c r="AG48" i="76"/>
  <c r="AH48" i="76"/>
  <c r="AI48" i="76"/>
  <c r="AJ48" i="76"/>
  <c r="AK48" i="76"/>
  <c r="AL48" i="76"/>
  <c r="AM48" i="76"/>
  <c r="AN48" i="76"/>
  <c r="AO48" i="76"/>
  <c r="AP48" i="76"/>
  <c r="AQ48" i="76"/>
  <c r="Y49" i="76"/>
  <c r="Z49" i="76"/>
  <c r="AA49" i="76"/>
  <c r="AB49" i="76"/>
  <c r="AC49" i="76"/>
  <c r="AD49" i="76"/>
  <c r="AE49" i="76"/>
  <c r="AF49" i="76"/>
  <c r="AG49" i="76"/>
  <c r="AH49" i="76"/>
  <c r="AI49" i="76"/>
  <c r="AJ49" i="76"/>
  <c r="AK49" i="76"/>
  <c r="AL49" i="76"/>
  <c r="AM49" i="76"/>
  <c r="AN49" i="76"/>
  <c r="AO49" i="76"/>
  <c r="AP49" i="76"/>
  <c r="AQ49" i="76"/>
  <c r="Y50" i="76"/>
  <c r="Z50" i="76"/>
  <c r="AA50" i="76"/>
  <c r="AB50" i="76"/>
  <c r="AC50" i="76"/>
  <c r="AD50" i="76"/>
  <c r="AE50" i="76"/>
  <c r="AF50" i="76"/>
  <c r="AG50" i="76"/>
  <c r="AH50" i="76"/>
  <c r="AI50" i="76"/>
  <c r="AJ50" i="76"/>
  <c r="AK50" i="76"/>
  <c r="AL50" i="76"/>
  <c r="AM50" i="76"/>
  <c r="AN50" i="76"/>
  <c r="AO50" i="76"/>
  <c r="AP50" i="76"/>
  <c r="AQ50" i="76"/>
  <c r="Y51" i="76"/>
  <c r="Z51" i="76"/>
  <c r="AA51" i="76"/>
  <c r="AB51" i="76"/>
  <c r="AC51" i="76"/>
  <c r="AD51" i="76"/>
  <c r="AE51" i="76"/>
  <c r="AF51" i="76"/>
  <c r="AG51" i="76"/>
  <c r="AH51" i="76"/>
  <c r="AI51" i="76"/>
  <c r="AJ51" i="76"/>
  <c r="AK51" i="76"/>
  <c r="AL51" i="76"/>
  <c r="AM51" i="76"/>
  <c r="AN51" i="76"/>
  <c r="AO51" i="76"/>
  <c r="AP51" i="76"/>
  <c r="AQ51" i="76"/>
  <c r="Y52" i="76"/>
  <c r="Z52" i="76"/>
  <c r="AA52" i="76"/>
  <c r="AB52" i="76"/>
  <c r="AC52" i="76"/>
  <c r="AD52" i="76"/>
  <c r="AE52" i="76"/>
  <c r="AF52" i="76"/>
  <c r="AG52" i="76"/>
  <c r="AH52" i="76"/>
  <c r="AI52" i="76"/>
  <c r="AJ52" i="76"/>
  <c r="AK52" i="76"/>
  <c r="AL52" i="76"/>
  <c r="AM52" i="76"/>
  <c r="AN52" i="76"/>
  <c r="AO52" i="76"/>
  <c r="AP52" i="76"/>
  <c r="AQ52" i="76"/>
  <c r="Y53" i="76"/>
  <c r="Z53" i="76"/>
  <c r="AA53" i="76"/>
  <c r="AB53" i="76"/>
  <c r="AC53" i="76"/>
  <c r="AD53" i="76"/>
  <c r="AE53" i="76"/>
  <c r="AF53" i="76"/>
  <c r="AG53" i="76"/>
  <c r="AH53" i="76"/>
  <c r="AI53" i="76"/>
  <c r="AJ53" i="76"/>
  <c r="AK53" i="76"/>
  <c r="AL53" i="76"/>
  <c r="AM53" i="76"/>
  <c r="AN53" i="76"/>
  <c r="AO53" i="76"/>
  <c r="AP53" i="76"/>
  <c r="AQ53" i="76"/>
  <c r="Y54" i="76"/>
  <c r="Z54" i="76"/>
  <c r="AA54" i="76"/>
  <c r="AB54" i="76"/>
  <c r="AC54" i="76"/>
  <c r="AD54" i="76"/>
  <c r="AE54" i="76"/>
  <c r="AF54" i="76"/>
  <c r="AG54" i="76"/>
  <c r="AH54" i="76"/>
  <c r="AI54" i="76"/>
  <c r="AJ54" i="76"/>
  <c r="AK54" i="76"/>
  <c r="AL54" i="76"/>
  <c r="AM54" i="76"/>
  <c r="AN54" i="76"/>
  <c r="AO54" i="76"/>
  <c r="AP54" i="76"/>
  <c r="AQ54" i="76"/>
  <c r="X5" i="76"/>
  <c r="X6" i="76"/>
  <c r="X7" i="76"/>
  <c r="X8" i="76"/>
  <c r="X9" i="76"/>
  <c r="X10" i="76"/>
  <c r="X11" i="76"/>
  <c r="X12" i="76"/>
  <c r="X13" i="76"/>
  <c r="X14" i="76"/>
  <c r="X15" i="76"/>
  <c r="X16" i="76"/>
  <c r="X17" i="76"/>
  <c r="X18" i="76"/>
  <c r="X19" i="76"/>
  <c r="X20" i="76"/>
  <c r="X21" i="76"/>
  <c r="X22" i="76"/>
  <c r="X23" i="76"/>
  <c r="X24" i="76"/>
  <c r="X25" i="76"/>
  <c r="X26" i="76"/>
  <c r="X27" i="76"/>
  <c r="X28" i="76"/>
  <c r="X29" i="76"/>
  <c r="X30" i="76"/>
  <c r="X31" i="76"/>
  <c r="X32" i="76"/>
  <c r="X33" i="76"/>
  <c r="X34" i="76"/>
  <c r="X35" i="76"/>
  <c r="X36" i="76"/>
  <c r="X37" i="76"/>
  <c r="X38" i="76"/>
  <c r="X39" i="76"/>
  <c r="X40" i="76"/>
  <c r="X41" i="76"/>
  <c r="X42" i="76"/>
  <c r="X43" i="76"/>
  <c r="X44" i="76"/>
  <c r="X45" i="76"/>
  <c r="X46" i="76"/>
  <c r="X47" i="76"/>
  <c r="X48" i="76"/>
  <c r="X49" i="76"/>
  <c r="X50" i="76"/>
  <c r="X51" i="76"/>
  <c r="X52" i="76"/>
  <c r="X53" i="76"/>
  <c r="X54" i="76"/>
  <c r="X4" i="76"/>
  <c r="P6" i="73"/>
  <c r="AQ6" i="38"/>
  <c r="AQ7" i="38"/>
  <c r="AQ8" i="38"/>
  <c r="AQ9" i="38"/>
  <c r="AQ9" i="39" s="1"/>
  <c r="AQ10" i="38"/>
  <c r="AQ11" i="38"/>
  <c r="AQ12" i="38"/>
  <c r="AQ13" i="38"/>
  <c r="AQ14" i="38"/>
  <c r="AQ6" i="37"/>
  <c r="AQ7" i="37"/>
  <c r="AQ8" i="37"/>
  <c r="AQ9" i="37"/>
  <c r="AQ10" i="37"/>
  <c r="AQ11" i="37"/>
  <c r="AQ12" i="37"/>
  <c r="AQ13" i="37"/>
  <c r="AQ14" i="37"/>
  <c r="P5" i="73"/>
  <c r="P4" i="73"/>
  <c r="W107" i="50"/>
  <c r="W108" i="50"/>
  <c r="W15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68" i="50" s="1"/>
  <c r="W136" i="50"/>
  <c r="W137" i="50"/>
  <c r="W138" i="50"/>
  <c r="W139" i="50"/>
  <c r="W140" i="50"/>
  <c r="W141" i="50"/>
  <c r="W142" i="50"/>
  <c r="W143" i="50"/>
  <c r="W144" i="50"/>
  <c r="W145" i="50"/>
  <c r="W146" i="50"/>
  <c r="W147" i="50"/>
  <c r="W148" i="50"/>
  <c r="W149" i="50"/>
  <c r="W150" i="50"/>
  <c r="W151" i="50"/>
  <c r="W152" i="50"/>
  <c r="W153" i="50"/>
  <c r="W154" i="50"/>
  <c r="W174" i="50"/>
  <c r="W175" i="50"/>
  <c r="W176" i="50"/>
  <c r="W177" i="50"/>
  <c r="W178" i="50"/>
  <c r="W179" i="50"/>
  <c r="W180" i="50"/>
  <c r="W181" i="50"/>
  <c r="W182" i="50"/>
  <c r="W183" i="50"/>
  <c r="W184" i="50"/>
  <c r="W190" i="50"/>
  <c r="W191" i="50"/>
  <c r="W192" i="50"/>
  <c r="W193" i="50"/>
  <c r="W194" i="50"/>
  <c r="W195" i="50"/>
  <c r="W196" i="50"/>
  <c r="W197" i="50"/>
  <c r="W198" i="50"/>
  <c r="W199" i="50"/>
  <c r="W200" i="50"/>
  <c r="W201" i="51"/>
  <c r="W200" i="51"/>
  <c r="W199" i="51"/>
  <c r="W198" i="51"/>
  <c r="W197" i="51"/>
  <c r="W196" i="51"/>
  <c r="W195" i="51"/>
  <c r="W194" i="51"/>
  <c r="W193" i="51"/>
  <c r="W192" i="51"/>
  <c r="W191" i="51"/>
  <c r="W185" i="51"/>
  <c r="W184" i="51"/>
  <c r="W183" i="51"/>
  <c r="W182" i="51"/>
  <c r="W181" i="51"/>
  <c r="W180" i="51"/>
  <c r="W179" i="51"/>
  <c r="W178" i="51"/>
  <c r="W177" i="51"/>
  <c r="W176" i="51"/>
  <c r="W175" i="51"/>
  <c r="W155" i="51"/>
  <c r="W154" i="51"/>
  <c r="W153" i="51"/>
  <c r="W152" i="51"/>
  <c r="W151" i="51"/>
  <c r="W150" i="51"/>
  <c r="W149" i="51"/>
  <c r="W148" i="51"/>
  <c r="W147" i="51"/>
  <c r="W146" i="51"/>
  <c r="W145" i="51"/>
  <c r="W144" i="51"/>
  <c r="W143" i="51"/>
  <c r="W142" i="51"/>
  <c r="W141" i="51"/>
  <c r="W140" i="51"/>
  <c r="W139" i="51"/>
  <c r="W138" i="51"/>
  <c r="W137" i="51"/>
  <c r="W135" i="51"/>
  <c r="W169" i="51" s="1"/>
  <c r="W134" i="51"/>
  <c r="W133" i="51"/>
  <c r="W132" i="51"/>
  <c r="W131" i="51"/>
  <c r="W130" i="51"/>
  <c r="W129" i="51"/>
  <c r="W128" i="51"/>
  <c r="W127" i="51"/>
  <c r="W126" i="51"/>
  <c r="W125" i="51"/>
  <c r="W124" i="51"/>
  <c r="W123" i="51"/>
  <c r="W122" i="51"/>
  <c r="W121" i="51"/>
  <c r="W120" i="51"/>
  <c r="W119" i="51"/>
  <c r="W118" i="51"/>
  <c r="W117" i="51"/>
  <c r="W116" i="51"/>
  <c r="W115" i="51"/>
  <c r="W114" i="51"/>
  <c r="W113" i="51"/>
  <c r="W112" i="51"/>
  <c r="W111" i="51"/>
  <c r="W110" i="51"/>
  <c r="W109" i="51"/>
  <c r="W159" i="51" s="1"/>
  <c r="W108" i="51"/>
  <c r="BP66" i="35"/>
  <c r="BP65" i="35"/>
  <c r="BP64" i="35"/>
  <c r="BP63" i="35"/>
  <c r="BP62" i="35"/>
  <c r="BP61" i="35"/>
  <c r="BP60" i="35"/>
  <c r="BP59" i="35"/>
  <c r="BP58" i="35"/>
  <c r="BP57" i="35"/>
  <c r="BP56" i="35"/>
  <c r="BP66" i="36"/>
  <c r="BP65" i="36"/>
  <c r="BP64" i="36"/>
  <c r="BP63" i="36"/>
  <c r="BP62" i="36"/>
  <c r="BP61" i="36"/>
  <c r="BP60" i="36"/>
  <c r="BP59" i="36"/>
  <c r="BP58" i="36"/>
  <c r="BP57" i="36"/>
  <c r="BP56" i="36"/>
  <c r="BP65" i="29"/>
  <c r="BP64" i="29"/>
  <c r="BP63" i="29"/>
  <c r="BP62" i="29"/>
  <c r="BP61" i="29"/>
  <c r="BP60" i="29"/>
  <c r="BP59" i="29"/>
  <c r="BP58" i="29"/>
  <c r="BP57" i="29"/>
  <c r="BP56" i="29"/>
  <c r="BP55" i="29"/>
  <c r="K145" i="65"/>
  <c r="K146" i="65"/>
  <c r="O15" i="73"/>
  <c r="O13" i="73"/>
  <c r="O14" i="73"/>
  <c r="D17" i="73"/>
  <c r="R16" i="73"/>
  <c r="S16" i="73"/>
  <c r="T16" i="73"/>
  <c r="U16" i="73"/>
  <c r="V16" i="73"/>
  <c r="W16" i="73"/>
  <c r="X16" i="73"/>
  <c r="M36" i="1"/>
  <c r="J36" i="1"/>
  <c r="DE6" i="41"/>
  <c r="DF6" i="41"/>
  <c r="DE7" i="41"/>
  <c r="DF7" i="41"/>
  <c r="DE8" i="41"/>
  <c r="DF8" i="41"/>
  <c r="DE9" i="41"/>
  <c r="DF9" i="41"/>
  <c r="DE10" i="41"/>
  <c r="DF10" i="41"/>
  <c r="DE11" i="41"/>
  <c r="DF11" i="41"/>
  <c r="DE12" i="41"/>
  <c r="DF12" i="41"/>
  <c r="DE13" i="41"/>
  <c r="DF13" i="41"/>
  <c r="DE14" i="41"/>
  <c r="DF14" i="41"/>
  <c r="DE15" i="41"/>
  <c r="DF15" i="41"/>
  <c r="DE16" i="41"/>
  <c r="DF16" i="41"/>
  <c r="DE17" i="41"/>
  <c r="DF17" i="41"/>
  <c r="DE18" i="41"/>
  <c r="DF18" i="41"/>
  <c r="DE19" i="41"/>
  <c r="DF19" i="41"/>
  <c r="DE20" i="41"/>
  <c r="DF20" i="41"/>
  <c r="DE21" i="41"/>
  <c r="DF21" i="41"/>
  <c r="DE22" i="41"/>
  <c r="DF22" i="41"/>
  <c r="DE23" i="41"/>
  <c r="DF23" i="41"/>
  <c r="DE24" i="41"/>
  <c r="DF24" i="41"/>
  <c r="DE25" i="41"/>
  <c r="DF25" i="41"/>
  <c r="DE26" i="41"/>
  <c r="DF26" i="41"/>
  <c r="DE27" i="41"/>
  <c r="DF27" i="41"/>
  <c r="DE28" i="41"/>
  <c r="DF28" i="41"/>
  <c r="DE29" i="41"/>
  <c r="DF29" i="41"/>
  <c r="DE30" i="41"/>
  <c r="DF30" i="41"/>
  <c r="DE31" i="41"/>
  <c r="DF31" i="41"/>
  <c r="DE32" i="41"/>
  <c r="DF32" i="41"/>
  <c r="DE33" i="41"/>
  <c r="DF33" i="41"/>
  <c r="DE34" i="41"/>
  <c r="DF34" i="41"/>
  <c r="DE35" i="41"/>
  <c r="DF35" i="41"/>
  <c r="DE36" i="41"/>
  <c r="DF36" i="41"/>
  <c r="DE37" i="41"/>
  <c r="DF37" i="41"/>
  <c r="DE38" i="41"/>
  <c r="DF38" i="41"/>
  <c r="DE39" i="41"/>
  <c r="DF39" i="41"/>
  <c r="DE40" i="41"/>
  <c r="DF40" i="41"/>
  <c r="DE41" i="41"/>
  <c r="DF41" i="41"/>
  <c r="DE42" i="41"/>
  <c r="DF42" i="41"/>
  <c r="DE43" i="41"/>
  <c r="DF43" i="41"/>
  <c r="DE44" i="41"/>
  <c r="DF44" i="41"/>
  <c r="DE45" i="41"/>
  <c r="DF45" i="41"/>
  <c r="DE46" i="41"/>
  <c r="DF46" i="41"/>
  <c r="DE47" i="41"/>
  <c r="DF47" i="41"/>
  <c r="DE48" i="41"/>
  <c r="DF48" i="41"/>
  <c r="DE49" i="41"/>
  <c r="DF49" i="41"/>
  <c r="DE50" i="41"/>
  <c r="DF50" i="41"/>
  <c r="DE51" i="41"/>
  <c r="DF51" i="41"/>
  <c r="DE52" i="41"/>
  <c r="DF52" i="41"/>
  <c r="O12" i="73"/>
  <c r="O7" i="73"/>
  <c r="O8" i="73"/>
  <c r="O9" i="73"/>
  <c r="O10" i="73"/>
  <c r="O11" i="73"/>
  <c r="BM9" i="21"/>
  <c r="BM10" i="21"/>
  <c r="BM11" i="21"/>
  <c r="BM12" i="21"/>
  <c r="BM13" i="21"/>
  <c r="BM14" i="21"/>
  <c r="BM15" i="21"/>
  <c r="BM16" i="21"/>
  <c r="BM17" i="21"/>
  <c r="BM19" i="21"/>
  <c r="BM20" i="21"/>
  <c r="BM21" i="21"/>
  <c r="BM23" i="21"/>
  <c r="BM24" i="21"/>
  <c r="BM25" i="21"/>
  <c r="BM26" i="21"/>
  <c r="BM27" i="21"/>
  <c r="BM29" i="21"/>
  <c r="BM30" i="21"/>
  <c r="BM31" i="21"/>
  <c r="BM32" i="21"/>
  <c r="BM33" i="21"/>
  <c r="BM35" i="21"/>
  <c r="BM36" i="21"/>
  <c r="BM37" i="21"/>
  <c r="BM38" i="21"/>
  <c r="BM39" i="21"/>
  <c r="BM40" i="21"/>
  <c r="BM42" i="21"/>
  <c r="BM43" i="21"/>
  <c r="BM44" i="21"/>
  <c r="BM45" i="21"/>
  <c r="BM47" i="21"/>
  <c r="BM48" i="21"/>
  <c r="BM49" i="21"/>
  <c r="BM50" i="21"/>
  <c r="BM51" i="21"/>
  <c r="BM52" i="21"/>
  <c r="BM53" i="21"/>
  <c r="BM55" i="21"/>
  <c r="BM56" i="21"/>
  <c r="BM57" i="21"/>
  <c r="BM58" i="21"/>
  <c r="BM59" i="21"/>
  <c r="BM61" i="21"/>
  <c r="BM62" i="21"/>
  <c r="BM64" i="21"/>
  <c r="BM65" i="21"/>
  <c r="BM66" i="21"/>
  <c r="BN9" i="21"/>
  <c r="BN10" i="21"/>
  <c r="BN11" i="21"/>
  <c r="BN12" i="21"/>
  <c r="BN13" i="21"/>
  <c r="BN14" i="21"/>
  <c r="BN15" i="21"/>
  <c r="BN16" i="21"/>
  <c r="BN17" i="21"/>
  <c r="BN19" i="21"/>
  <c r="BN20" i="21"/>
  <c r="BN21" i="21"/>
  <c r="BN23" i="21"/>
  <c r="BN24" i="21"/>
  <c r="BN25" i="21"/>
  <c r="BN26" i="21"/>
  <c r="BN27" i="21"/>
  <c r="BN29" i="21"/>
  <c r="BN30" i="21"/>
  <c r="BN31" i="21"/>
  <c r="BN32" i="21"/>
  <c r="BN33" i="21"/>
  <c r="BN35" i="21"/>
  <c r="BN36" i="21"/>
  <c r="BN37" i="21"/>
  <c r="BN38" i="21"/>
  <c r="BN39" i="21"/>
  <c r="BN40" i="21"/>
  <c r="BN42" i="21"/>
  <c r="BN43" i="21"/>
  <c r="BN44" i="21"/>
  <c r="BN45" i="21"/>
  <c r="BN47" i="21"/>
  <c r="BN48" i="21"/>
  <c r="BN49" i="21"/>
  <c r="BN50" i="21"/>
  <c r="BN51" i="21"/>
  <c r="BN52" i="21"/>
  <c r="BN53" i="21"/>
  <c r="BN55" i="21"/>
  <c r="BN56" i="21"/>
  <c r="BN57" i="21"/>
  <c r="BN58" i="21"/>
  <c r="BN59" i="21"/>
  <c r="BN61" i="21"/>
  <c r="BN62" i="21"/>
  <c r="BN64" i="21"/>
  <c r="BN65" i="21"/>
  <c r="BN66" i="21"/>
  <c r="AZ27" i="20"/>
  <c r="AZ7" i="20" s="1"/>
  <c r="AU9" i="12"/>
  <c r="AU10" i="12"/>
  <c r="AU11" i="12"/>
  <c r="AU12" i="12"/>
  <c r="AU13" i="12"/>
  <c r="AU14" i="12"/>
  <c r="AU15" i="12"/>
  <c r="AU16" i="12"/>
  <c r="AU17" i="12"/>
  <c r="AU19" i="12"/>
  <c r="AU20" i="12"/>
  <c r="AU21" i="12"/>
  <c r="AU23" i="12"/>
  <c r="AU24" i="12"/>
  <c r="AU25" i="12"/>
  <c r="AU26" i="12"/>
  <c r="AU27" i="12"/>
  <c r="AU29" i="12"/>
  <c r="AU30" i="12"/>
  <c r="AU31" i="12"/>
  <c r="AU32" i="12"/>
  <c r="AU33" i="12"/>
  <c r="AU35" i="12"/>
  <c r="AU36" i="12"/>
  <c r="AU37" i="12"/>
  <c r="AU38" i="12"/>
  <c r="AU39" i="12"/>
  <c r="AU40" i="12"/>
  <c r="AU42" i="12"/>
  <c r="AU43" i="12"/>
  <c r="AU44" i="12"/>
  <c r="AU45" i="12"/>
  <c r="AU47" i="12"/>
  <c r="AU48" i="12"/>
  <c r="AU49" i="12"/>
  <c r="AU50" i="12"/>
  <c r="AU51" i="12"/>
  <c r="AU52" i="12"/>
  <c r="AU53" i="12"/>
  <c r="AU55" i="12"/>
  <c r="AU56" i="12"/>
  <c r="AU57" i="12"/>
  <c r="AU58" i="12"/>
  <c r="AU59" i="12"/>
  <c r="AU61" i="12"/>
  <c r="AU62" i="12"/>
  <c r="AU64" i="12"/>
  <c r="AU65" i="12"/>
  <c r="AU66" i="12"/>
  <c r="AP14" i="37"/>
  <c r="AP13" i="37"/>
  <c r="AP12" i="37"/>
  <c r="AP11" i="37"/>
  <c r="AP10" i="37"/>
  <c r="AP9" i="37"/>
  <c r="AP8" i="37"/>
  <c r="AP7" i="37"/>
  <c r="AP6" i="37"/>
  <c r="AP5" i="37"/>
  <c r="AP14" i="38"/>
  <c r="AP13" i="38"/>
  <c r="AP12" i="38"/>
  <c r="AP11" i="38"/>
  <c r="AP10" i="38"/>
  <c r="AP9" i="38"/>
  <c r="AP8" i="38"/>
  <c r="AP7" i="38"/>
  <c r="AP6" i="38"/>
  <c r="AP5" i="38"/>
  <c r="O6" i="73"/>
  <c r="AB103" i="69"/>
  <c r="AB102" i="69"/>
  <c r="AB101" i="69"/>
  <c r="AB100" i="69"/>
  <c r="O5" i="73"/>
  <c r="O4" i="73"/>
  <c r="N35" i="1"/>
  <c r="M34" i="1"/>
  <c r="M35" i="1"/>
  <c r="J35" i="1"/>
  <c r="V190" i="50"/>
  <c r="V191" i="50"/>
  <c r="V192" i="50"/>
  <c r="V193" i="50"/>
  <c r="V194" i="50"/>
  <c r="V195" i="50"/>
  <c r="V196" i="50"/>
  <c r="V197" i="50"/>
  <c r="V198" i="50"/>
  <c r="V199" i="50"/>
  <c r="V200" i="50"/>
  <c r="V174" i="50"/>
  <c r="V175" i="50"/>
  <c r="V176" i="50"/>
  <c r="V177" i="50"/>
  <c r="V178" i="50"/>
  <c r="V179" i="50"/>
  <c r="V180" i="50"/>
  <c r="V181" i="50"/>
  <c r="V182" i="50"/>
  <c r="V183" i="50"/>
  <c r="V184" i="50"/>
  <c r="V191" i="51"/>
  <c r="V192" i="51"/>
  <c r="V193" i="51"/>
  <c r="V194" i="51"/>
  <c r="V195" i="51"/>
  <c r="V196" i="51"/>
  <c r="V197" i="51"/>
  <c r="V198" i="51"/>
  <c r="V199" i="51"/>
  <c r="V200" i="51"/>
  <c r="V201" i="51"/>
  <c r="V175" i="51"/>
  <c r="V176" i="51"/>
  <c r="V177" i="51"/>
  <c r="V178" i="51"/>
  <c r="V179" i="51"/>
  <c r="V180" i="51"/>
  <c r="V181" i="51"/>
  <c r="V182" i="51"/>
  <c r="V183" i="51"/>
  <c r="V184" i="51"/>
  <c r="V185" i="51"/>
  <c r="V107" i="50"/>
  <c r="V108" i="50"/>
  <c r="V158" i="50" s="1"/>
  <c r="V109" i="50"/>
  <c r="V110" i="50"/>
  <c r="V111" i="50"/>
  <c r="V112" i="50"/>
  <c r="V113" i="50"/>
  <c r="V114" i="50"/>
  <c r="V115" i="50"/>
  <c r="V116" i="50"/>
  <c r="V117" i="50"/>
  <c r="V118" i="50"/>
  <c r="V119" i="50"/>
  <c r="V120" i="50"/>
  <c r="V121" i="50"/>
  <c r="V122" i="50"/>
  <c r="V123" i="50"/>
  <c r="V124" i="50"/>
  <c r="V125" i="50"/>
  <c r="V126" i="50"/>
  <c r="V127" i="50"/>
  <c r="V128" i="50"/>
  <c r="V129" i="50"/>
  <c r="V130" i="50"/>
  <c r="V131" i="50"/>
  <c r="V132" i="50"/>
  <c r="V133" i="50"/>
  <c r="V134" i="50"/>
  <c r="V168" i="50" s="1"/>
  <c r="V136" i="50"/>
  <c r="V137" i="50"/>
  <c r="V138" i="50"/>
  <c r="V139" i="50"/>
  <c r="V140" i="50"/>
  <c r="V141" i="50"/>
  <c r="V142" i="50"/>
  <c r="V143" i="50"/>
  <c r="V144" i="50"/>
  <c r="V145" i="50"/>
  <c r="V146" i="50"/>
  <c r="V147" i="50"/>
  <c r="V148" i="50"/>
  <c r="V149" i="50"/>
  <c r="V150" i="50"/>
  <c r="V151" i="50"/>
  <c r="V152" i="50"/>
  <c r="V153" i="50"/>
  <c r="V154" i="50"/>
  <c r="V108" i="51"/>
  <c r="V109" i="51"/>
  <c r="V159" i="51" s="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69" i="51" s="1"/>
  <c r="V137" i="51"/>
  <c r="V138" i="51"/>
  <c r="V139" i="51"/>
  <c r="V140" i="51"/>
  <c r="V141" i="51"/>
  <c r="V142" i="51"/>
  <c r="V143" i="51"/>
  <c r="V144" i="51"/>
  <c r="V145" i="51"/>
  <c r="V146" i="51"/>
  <c r="V147" i="51"/>
  <c r="V148" i="51"/>
  <c r="V149" i="51"/>
  <c r="V150" i="51"/>
  <c r="V151" i="51"/>
  <c r="V152" i="51"/>
  <c r="V153" i="51"/>
  <c r="V154" i="51"/>
  <c r="V155" i="51"/>
  <c r="BN56" i="35"/>
  <c r="BO56" i="35"/>
  <c r="BN57" i="35"/>
  <c r="BO57" i="35"/>
  <c r="BN58" i="35"/>
  <c r="BO58" i="35"/>
  <c r="BN59" i="35"/>
  <c r="BO59" i="35"/>
  <c r="BN60" i="35"/>
  <c r="BO60" i="35"/>
  <c r="BN61" i="35"/>
  <c r="BO61" i="35"/>
  <c r="BN62" i="35"/>
  <c r="BO62" i="35"/>
  <c r="BN63" i="35"/>
  <c r="BO63" i="35"/>
  <c r="BN64" i="35"/>
  <c r="BO64" i="35"/>
  <c r="BN65" i="35"/>
  <c r="BO65" i="35"/>
  <c r="BN66" i="35"/>
  <c r="BO66" i="35"/>
  <c r="BN56" i="36"/>
  <c r="BO56" i="36"/>
  <c r="BN57" i="36"/>
  <c r="BO57" i="36"/>
  <c r="BN58" i="36"/>
  <c r="BO58" i="36"/>
  <c r="BN59" i="36"/>
  <c r="BO59" i="36"/>
  <c r="BN60" i="36"/>
  <c r="BO60" i="36"/>
  <c r="BN61" i="36"/>
  <c r="BO61" i="36"/>
  <c r="BN62" i="36"/>
  <c r="BO62" i="36"/>
  <c r="BN63" i="36"/>
  <c r="BO63" i="36"/>
  <c r="BN64" i="36"/>
  <c r="BO64" i="36"/>
  <c r="BN65" i="36"/>
  <c r="BO65" i="36"/>
  <c r="BN66" i="36"/>
  <c r="BO66" i="36"/>
  <c r="BO55" i="29"/>
  <c r="BO56" i="29"/>
  <c r="BO57" i="29"/>
  <c r="BO58" i="29"/>
  <c r="BO59" i="29"/>
  <c r="BO60" i="29"/>
  <c r="BO61" i="29"/>
  <c r="BO62" i="29"/>
  <c r="BO63" i="29"/>
  <c r="BO64" i="29"/>
  <c r="BO65" i="29"/>
  <c r="X32" i="73"/>
  <c r="C17" i="73"/>
  <c r="X31" i="73"/>
  <c r="X30" i="73"/>
  <c r="AM63" i="12"/>
  <c r="AM60" i="12"/>
  <c r="AM54" i="12"/>
  <c r="AM46" i="12"/>
  <c r="AM41" i="12"/>
  <c r="AM34" i="12"/>
  <c r="AM28" i="12"/>
  <c r="AM22" i="12"/>
  <c r="AM18" i="12"/>
  <c r="AM8" i="12"/>
  <c r="BR66" i="21"/>
  <c r="BR65" i="21"/>
  <c r="BR64" i="21"/>
  <c r="BR63" i="21" s="1"/>
  <c r="BR62" i="21"/>
  <c r="BR61" i="21"/>
  <c r="BR59" i="21"/>
  <c r="BR58" i="21"/>
  <c r="BR57" i="21"/>
  <c r="BR56" i="21"/>
  <c r="BR55" i="21"/>
  <c r="BR53" i="21"/>
  <c r="BR52" i="21"/>
  <c r="BR51" i="21"/>
  <c r="BR50" i="21"/>
  <c r="BR49" i="21"/>
  <c r="BR48" i="21"/>
  <c r="BR47" i="21"/>
  <c r="BR45" i="21"/>
  <c r="BR44" i="21"/>
  <c r="BR43" i="21"/>
  <c r="BR42" i="21"/>
  <c r="BR40" i="21"/>
  <c r="BR39" i="21"/>
  <c r="BR38" i="21"/>
  <c r="BR37" i="21"/>
  <c r="BR36" i="21"/>
  <c r="BR35" i="21"/>
  <c r="BR33" i="21"/>
  <c r="BR32" i="21"/>
  <c r="BR31" i="21"/>
  <c r="BR30" i="21"/>
  <c r="BR29" i="21"/>
  <c r="BR27" i="21"/>
  <c r="BR26" i="21"/>
  <c r="BR25" i="21"/>
  <c r="BR24" i="21"/>
  <c r="BR23" i="21"/>
  <c r="BR21" i="21"/>
  <c r="BR20" i="21"/>
  <c r="BR19" i="21"/>
  <c r="BR17" i="21"/>
  <c r="BR16" i="21"/>
  <c r="BR15" i="21"/>
  <c r="BR14" i="21"/>
  <c r="BR13" i="21"/>
  <c r="BR12" i="21"/>
  <c r="BR11" i="21"/>
  <c r="BR10" i="21"/>
  <c r="BR9" i="21"/>
  <c r="AZ66" i="12"/>
  <c r="AZ65" i="12"/>
  <c r="AZ64" i="12"/>
  <c r="AZ62" i="12"/>
  <c r="AZ61" i="12"/>
  <c r="AZ59" i="12"/>
  <c r="AZ58" i="12"/>
  <c r="AZ57" i="12"/>
  <c r="AZ56" i="12"/>
  <c r="AZ55" i="12"/>
  <c r="AZ53" i="12"/>
  <c r="AZ52" i="12"/>
  <c r="AZ51" i="12"/>
  <c r="AZ50" i="12"/>
  <c r="AZ49" i="12"/>
  <c r="AZ48" i="12"/>
  <c r="AZ47" i="12"/>
  <c r="AZ45" i="12"/>
  <c r="AZ44" i="12"/>
  <c r="AZ43" i="12"/>
  <c r="AZ42" i="12"/>
  <c r="AZ40" i="12"/>
  <c r="AZ39" i="12"/>
  <c r="AZ38" i="12"/>
  <c r="AZ37" i="12"/>
  <c r="AZ36" i="12"/>
  <c r="AZ35" i="12"/>
  <c r="AZ33" i="12"/>
  <c r="AZ32" i="12"/>
  <c r="AZ31" i="12"/>
  <c r="AZ30" i="12"/>
  <c r="AZ29" i="12"/>
  <c r="AZ27" i="12"/>
  <c r="AZ26" i="12"/>
  <c r="AZ25" i="12"/>
  <c r="AZ24" i="12"/>
  <c r="AZ23" i="12"/>
  <c r="AZ21" i="12"/>
  <c r="AZ20" i="12"/>
  <c r="AZ19" i="12"/>
  <c r="AZ17" i="12"/>
  <c r="AZ16" i="12"/>
  <c r="AZ15" i="12"/>
  <c r="AZ14" i="12"/>
  <c r="AZ13" i="12"/>
  <c r="AZ12" i="12"/>
  <c r="AZ11" i="12"/>
  <c r="AZ10" i="12"/>
  <c r="AZ9" i="12"/>
  <c r="W1" i="1"/>
  <c r="AL63" i="12"/>
  <c r="AL60" i="12"/>
  <c r="AL54" i="12"/>
  <c r="AL46" i="12"/>
  <c r="AL41" i="12"/>
  <c r="AL34" i="12"/>
  <c r="AL28" i="12"/>
  <c r="AL22" i="12"/>
  <c r="AL18" i="12"/>
  <c r="AL8" i="12"/>
  <c r="X29" i="73"/>
  <c r="AY69" i="20"/>
  <c r="AY14" i="20" s="1"/>
  <c r="AC12" i="31" s="1"/>
  <c r="X27" i="73"/>
  <c r="X28" i="73"/>
  <c r="L34" i="73"/>
  <c r="X26" i="73"/>
  <c r="P50" i="73"/>
  <c r="Q50" i="73"/>
  <c r="R50" i="73"/>
  <c r="S50" i="73"/>
  <c r="T50" i="73"/>
  <c r="U50" i="73"/>
  <c r="V50" i="73"/>
  <c r="W50" i="73"/>
  <c r="F71" i="73"/>
  <c r="G71" i="73" s="1"/>
  <c r="H71" i="73" s="1"/>
  <c r="I71" i="73" s="1"/>
  <c r="J71" i="73" s="1"/>
  <c r="K71" i="73" s="1"/>
  <c r="L71" i="73" s="1"/>
  <c r="L68" i="73"/>
  <c r="K68" i="73"/>
  <c r="J68" i="73"/>
  <c r="I68" i="73"/>
  <c r="H68" i="73"/>
  <c r="G68" i="73"/>
  <c r="F68" i="73"/>
  <c r="E68" i="73"/>
  <c r="D68" i="73"/>
  <c r="C68" i="73"/>
  <c r="F54" i="73"/>
  <c r="G54" i="73" s="1"/>
  <c r="H54" i="73" s="1"/>
  <c r="I54" i="73" s="1"/>
  <c r="J54" i="73" s="1"/>
  <c r="K54" i="73" s="1"/>
  <c r="L54" i="73" s="1"/>
  <c r="C37" i="73" s="1"/>
  <c r="D37" i="73" s="1"/>
  <c r="E37" i="73" s="1"/>
  <c r="F37" i="73" s="1"/>
  <c r="G37" i="73" s="1"/>
  <c r="H37" i="73" s="1"/>
  <c r="I37" i="73" s="1"/>
  <c r="J37" i="73" s="1"/>
  <c r="K37" i="73" s="1"/>
  <c r="L37" i="73" s="1"/>
  <c r="C20" i="73"/>
  <c r="D20" i="73" s="1"/>
  <c r="E20" i="73" s="1"/>
  <c r="F20" i="73" s="1"/>
  <c r="G20" i="73" s="1"/>
  <c r="H20" i="73" s="1"/>
  <c r="I20" i="73" s="1"/>
  <c r="J20" i="73" s="1"/>
  <c r="K20" i="73" s="1"/>
  <c r="L20" i="73" s="1"/>
  <c r="C3" i="73" s="1"/>
  <c r="D3" i="73" s="1"/>
  <c r="E3" i="73" s="1"/>
  <c r="F3" i="73" s="1"/>
  <c r="G3" i="73" s="1"/>
  <c r="H3" i="73" s="1"/>
  <c r="I3" i="73" s="1"/>
  <c r="J3" i="73" s="1"/>
  <c r="K3" i="73" s="1"/>
  <c r="L3" i="73" s="1"/>
  <c r="L51" i="73"/>
  <c r="K51" i="73"/>
  <c r="J51" i="73"/>
  <c r="I51" i="73"/>
  <c r="H51" i="73"/>
  <c r="G51" i="73"/>
  <c r="F51" i="73"/>
  <c r="E51" i="73"/>
  <c r="D51" i="73"/>
  <c r="C51" i="73"/>
  <c r="X50" i="73"/>
  <c r="K34" i="73"/>
  <c r="J34" i="73"/>
  <c r="I34" i="73"/>
  <c r="H34" i="73"/>
  <c r="G34" i="73"/>
  <c r="F34" i="73"/>
  <c r="E34" i="73"/>
  <c r="D34" i="73"/>
  <c r="C34" i="73"/>
  <c r="W32" i="73"/>
  <c r="V32" i="73"/>
  <c r="U32" i="73"/>
  <c r="T32" i="73"/>
  <c r="S32" i="73"/>
  <c r="R32" i="73"/>
  <c r="Q32" i="73"/>
  <c r="P32" i="73"/>
  <c r="O32" i="73"/>
  <c r="W31" i="73"/>
  <c r="V31" i="73"/>
  <c r="U31" i="73"/>
  <c r="T31" i="73"/>
  <c r="R31" i="73"/>
  <c r="Q31" i="73"/>
  <c r="P31" i="73"/>
  <c r="O31" i="73"/>
  <c r="W30" i="73"/>
  <c r="V30" i="73"/>
  <c r="U30" i="73"/>
  <c r="T30" i="73"/>
  <c r="S30" i="73"/>
  <c r="R30" i="73"/>
  <c r="Q30" i="73"/>
  <c r="P30" i="73"/>
  <c r="O30" i="73"/>
  <c r="W29" i="73"/>
  <c r="V29" i="73"/>
  <c r="U29" i="73"/>
  <c r="T29" i="73"/>
  <c r="S29" i="73"/>
  <c r="R29" i="73"/>
  <c r="Q29" i="73"/>
  <c r="P29" i="73"/>
  <c r="O29" i="73"/>
  <c r="W28" i="73"/>
  <c r="V28" i="73"/>
  <c r="U28" i="73"/>
  <c r="T28" i="73"/>
  <c r="S28" i="73"/>
  <c r="R28" i="73"/>
  <c r="Q28" i="73"/>
  <c r="P28" i="73"/>
  <c r="O28" i="73"/>
  <c r="W27" i="73"/>
  <c r="V27" i="73"/>
  <c r="U27" i="73"/>
  <c r="T27" i="73"/>
  <c r="S27" i="73"/>
  <c r="R27" i="73"/>
  <c r="Q27" i="73"/>
  <c r="P27" i="73"/>
  <c r="O27" i="73"/>
  <c r="W26" i="73"/>
  <c r="V26" i="73"/>
  <c r="U26" i="73"/>
  <c r="T26" i="73"/>
  <c r="S26" i="73"/>
  <c r="R26" i="73"/>
  <c r="Q26" i="73"/>
  <c r="P26" i="73"/>
  <c r="O26" i="73"/>
  <c r="X25" i="73"/>
  <c r="W25" i="73"/>
  <c r="V25" i="73"/>
  <c r="U25" i="73"/>
  <c r="T25" i="73"/>
  <c r="S25" i="73"/>
  <c r="R25" i="73"/>
  <c r="Q25" i="73"/>
  <c r="P25" i="73"/>
  <c r="O25" i="73"/>
  <c r="X24" i="73"/>
  <c r="W24" i="73"/>
  <c r="V24" i="73"/>
  <c r="U24" i="73"/>
  <c r="T24" i="73"/>
  <c r="S24" i="73"/>
  <c r="R24" i="73"/>
  <c r="Q24" i="73"/>
  <c r="P24" i="73"/>
  <c r="O24" i="73"/>
  <c r="X23" i="73"/>
  <c r="W23" i="73"/>
  <c r="V23" i="73"/>
  <c r="U23" i="73"/>
  <c r="T23" i="73"/>
  <c r="S23" i="73"/>
  <c r="R23" i="73"/>
  <c r="Q23" i="73"/>
  <c r="P23" i="73"/>
  <c r="O23" i="73"/>
  <c r="X22" i="73"/>
  <c r="W22" i="73"/>
  <c r="V22" i="73"/>
  <c r="U22" i="73"/>
  <c r="T22" i="73"/>
  <c r="S22" i="73"/>
  <c r="R22" i="73"/>
  <c r="Q22" i="73"/>
  <c r="P22" i="73"/>
  <c r="O22" i="73"/>
  <c r="X21" i="73"/>
  <c r="W21" i="73"/>
  <c r="V21" i="73"/>
  <c r="U21" i="73"/>
  <c r="T21" i="73"/>
  <c r="S21" i="73"/>
  <c r="R21" i="73"/>
  <c r="Q21" i="73"/>
  <c r="P21" i="73"/>
  <c r="O21" i="73"/>
  <c r="O20" i="73"/>
  <c r="P20" i="73" s="1"/>
  <c r="Q20" i="73" s="1"/>
  <c r="R20" i="73" s="1"/>
  <c r="S20" i="73" s="1"/>
  <c r="T20" i="73" s="1"/>
  <c r="U20" i="73" s="1"/>
  <c r="V20" i="73" s="1"/>
  <c r="W20" i="73" s="1"/>
  <c r="X20" i="73" s="1"/>
  <c r="O3" i="73" s="1"/>
  <c r="P3" i="73" s="1"/>
  <c r="Q3" i="73" s="1"/>
  <c r="R3" i="73" s="1"/>
  <c r="S3" i="73" s="1"/>
  <c r="T3" i="73" s="1"/>
  <c r="U3" i="73" s="1"/>
  <c r="V3" i="73" s="1"/>
  <c r="W3" i="73" s="1"/>
  <c r="X3" i="73" s="1"/>
  <c r="AB98" i="69"/>
  <c r="AB99" i="69"/>
  <c r="N34" i="1"/>
  <c r="U107" i="50"/>
  <c r="U108" i="50"/>
  <c r="U158" i="50" s="1"/>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68" i="50" s="1"/>
  <c r="U136" i="50"/>
  <c r="U137" i="50"/>
  <c r="U138" i="50"/>
  <c r="U139" i="50"/>
  <c r="U140" i="50"/>
  <c r="U141" i="50"/>
  <c r="U142" i="50"/>
  <c r="U143" i="50"/>
  <c r="U144" i="50"/>
  <c r="U145" i="50"/>
  <c r="U146" i="50"/>
  <c r="U147" i="50"/>
  <c r="U148" i="50"/>
  <c r="U149" i="50"/>
  <c r="U150" i="50"/>
  <c r="U151" i="50"/>
  <c r="U152" i="50"/>
  <c r="U153" i="50"/>
  <c r="U154" i="50"/>
  <c r="U108" i="51"/>
  <c r="U109" i="51"/>
  <c r="U159" i="51" s="1"/>
  <c r="U110" i="51"/>
  <c r="U111" i="51"/>
  <c r="U112" i="51"/>
  <c r="U113" i="51"/>
  <c r="U114" i="51"/>
  <c r="U115" i="51"/>
  <c r="U116" i="51"/>
  <c r="U117" i="51"/>
  <c r="U118" i="51"/>
  <c r="U119" i="51"/>
  <c r="U120" i="51"/>
  <c r="U121" i="51"/>
  <c r="U122" i="51"/>
  <c r="U123" i="51"/>
  <c r="U124" i="51"/>
  <c r="U125" i="51"/>
  <c r="U126" i="51"/>
  <c r="U127" i="51"/>
  <c r="U128" i="51"/>
  <c r="U129" i="51"/>
  <c r="U130" i="51"/>
  <c r="U131" i="51"/>
  <c r="U132" i="51"/>
  <c r="U133" i="51"/>
  <c r="U134" i="51"/>
  <c r="U135" i="51"/>
  <c r="U169" i="51" s="1"/>
  <c r="U137" i="51"/>
  <c r="U138" i="51"/>
  <c r="U139" i="51"/>
  <c r="U140" i="51"/>
  <c r="U141" i="51"/>
  <c r="U142" i="51"/>
  <c r="U143" i="51"/>
  <c r="U144" i="51"/>
  <c r="U145" i="51"/>
  <c r="U146" i="51"/>
  <c r="U147" i="51"/>
  <c r="U148" i="51"/>
  <c r="U149" i="51"/>
  <c r="U150" i="51"/>
  <c r="U151" i="51"/>
  <c r="U152" i="51"/>
  <c r="U153" i="51"/>
  <c r="U154" i="51"/>
  <c r="U155" i="51"/>
  <c r="BQ9" i="21"/>
  <c r="BQ10" i="21"/>
  <c r="BQ11" i="21"/>
  <c r="BQ12" i="21"/>
  <c r="BQ13" i="21"/>
  <c r="BQ14" i="21"/>
  <c r="BQ15" i="21"/>
  <c r="BQ16" i="21"/>
  <c r="BQ17" i="21"/>
  <c r="BQ19" i="21"/>
  <c r="BQ20" i="21"/>
  <c r="BQ21" i="21"/>
  <c r="BQ23" i="21"/>
  <c r="BQ24" i="21"/>
  <c r="BQ25" i="21"/>
  <c r="BQ26" i="21"/>
  <c r="BQ27" i="21"/>
  <c r="BQ29" i="21"/>
  <c r="BQ30" i="21"/>
  <c r="BQ31" i="21"/>
  <c r="BQ32" i="21"/>
  <c r="BQ33" i="21"/>
  <c r="BQ35" i="21"/>
  <c r="BQ36" i="21"/>
  <c r="BQ37" i="21"/>
  <c r="BQ38" i="21"/>
  <c r="BQ39" i="21"/>
  <c r="BQ40" i="21"/>
  <c r="BQ42" i="21"/>
  <c r="BQ43" i="21"/>
  <c r="BQ44" i="21"/>
  <c r="BQ45" i="21"/>
  <c r="BQ47" i="21"/>
  <c r="BQ48" i="21"/>
  <c r="BQ49" i="21"/>
  <c r="BQ50" i="21"/>
  <c r="BQ51" i="21"/>
  <c r="BQ52" i="21"/>
  <c r="BQ53" i="21"/>
  <c r="BQ55" i="21"/>
  <c r="BQ56" i="21"/>
  <c r="BQ57" i="21"/>
  <c r="BQ58" i="21"/>
  <c r="BQ59" i="21"/>
  <c r="BQ61" i="21"/>
  <c r="BQ62" i="21"/>
  <c r="BQ64" i="21"/>
  <c r="BQ65" i="21"/>
  <c r="BQ66" i="21"/>
  <c r="AY9" i="12"/>
  <c r="AY10" i="12"/>
  <c r="AY11" i="12"/>
  <c r="AY12" i="12"/>
  <c r="AY13" i="12"/>
  <c r="AY14" i="12"/>
  <c r="AY15" i="12"/>
  <c r="AY16" i="12"/>
  <c r="AY17" i="12"/>
  <c r="AY19" i="12"/>
  <c r="AY20" i="12"/>
  <c r="AY21" i="12"/>
  <c r="AY23" i="12"/>
  <c r="AY24" i="12"/>
  <c r="AY25" i="12"/>
  <c r="AY26" i="12"/>
  <c r="AY27" i="12"/>
  <c r="AY29" i="12"/>
  <c r="AY30" i="12"/>
  <c r="AY31" i="12"/>
  <c r="AY32" i="12"/>
  <c r="AY33" i="12"/>
  <c r="AY35" i="12"/>
  <c r="AY36" i="12"/>
  <c r="AY37" i="12"/>
  <c r="AY38" i="12"/>
  <c r="AY39" i="12"/>
  <c r="AY40" i="12"/>
  <c r="AY42" i="12"/>
  <c r="AY43" i="12"/>
  <c r="AY44" i="12"/>
  <c r="AY45" i="12"/>
  <c r="AY47" i="12"/>
  <c r="AY48" i="12"/>
  <c r="AY49" i="12"/>
  <c r="AY50" i="12"/>
  <c r="AY51" i="12"/>
  <c r="AY52" i="12"/>
  <c r="AY53" i="12"/>
  <c r="AY55" i="12"/>
  <c r="AY56" i="12"/>
  <c r="AY57" i="12"/>
  <c r="AY58" i="12"/>
  <c r="AY59" i="12"/>
  <c r="AY61" i="12"/>
  <c r="AY62" i="12"/>
  <c r="AY64" i="12"/>
  <c r="AY65" i="12"/>
  <c r="AY66" i="12"/>
  <c r="BD1" i="70"/>
  <c r="BE1" i="70"/>
  <c r="BF1" i="70"/>
  <c r="BG1" i="70"/>
  <c r="BH1" i="70"/>
  <c r="BI1" i="70"/>
  <c r="BJ1" i="70"/>
  <c r="BK1" i="70"/>
  <c r="BL1" i="70"/>
  <c r="AT1" i="70"/>
  <c r="AU1" i="70"/>
  <c r="AV1" i="70"/>
  <c r="AW1" i="70"/>
  <c r="AX1" i="70"/>
  <c r="AY1" i="70"/>
  <c r="AZ1" i="70"/>
  <c r="BA1" i="70"/>
  <c r="BB1" i="70"/>
  <c r="BC1" i="70"/>
  <c r="AS1" i="70"/>
  <c r="J34" i="1"/>
  <c r="BN55" i="29"/>
  <c r="BN56" i="29"/>
  <c r="BN57" i="29"/>
  <c r="BN58" i="29"/>
  <c r="BN59" i="29"/>
  <c r="BN60" i="29"/>
  <c r="BN61" i="29"/>
  <c r="BN62" i="29"/>
  <c r="BN63" i="29"/>
  <c r="BN64" i="29"/>
  <c r="BN65" i="29"/>
  <c r="DD6" i="41"/>
  <c r="DD7" i="41"/>
  <c r="DD8" i="41"/>
  <c r="DD9" i="41"/>
  <c r="DD10" i="41"/>
  <c r="DD11" i="41"/>
  <c r="DD12" i="41"/>
  <c r="DD13" i="41"/>
  <c r="DD14" i="41"/>
  <c r="DD15" i="41"/>
  <c r="DD16" i="41"/>
  <c r="DD17" i="41"/>
  <c r="DD18" i="41"/>
  <c r="DD19" i="41"/>
  <c r="DD20" i="41"/>
  <c r="DD21" i="41"/>
  <c r="DD22" i="41"/>
  <c r="DD23" i="41"/>
  <c r="DD24" i="41"/>
  <c r="DD25" i="41"/>
  <c r="DD26" i="41"/>
  <c r="DD27" i="41"/>
  <c r="DD28" i="41"/>
  <c r="DD29" i="41"/>
  <c r="DD30" i="41"/>
  <c r="DD31" i="41"/>
  <c r="DD32" i="41"/>
  <c r="DD33" i="41"/>
  <c r="DD34" i="41"/>
  <c r="DD35" i="41"/>
  <c r="DD36" i="41"/>
  <c r="DD37" i="41"/>
  <c r="DD38" i="41"/>
  <c r="DD39" i="41"/>
  <c r="DD40" i="41"/>
  <c r="DD41" i="41"/>
  <c r="DD42" i="41"/>
  <c r="DD43" i="41"/>
  <c r="DD44" i="41"/>
  <c r="DD45" i="41"/>
  <c r="DD46" i="41"/>
  <c r="DD47" i="41"/>
  <c r="DD48" i="41"/>
  <c r="DD49" i="41"/>
  <c r="DD50" i="41"/>
  <c r="DD51" i="41"/>
  <c r="DD52" i="41"/>
  <c r="U190" i="50"/>
  <c r="U191" i="50"/>
  <c r="U192" i="50"/>
  <c r="U193" i="50"/>
  <c r="U194" i="50"/>
  <c r="U195" i="50"/>
  <c r="U196" i="50"/>
  <c r="U197" i="50"/>
  <c r="U198" i="50"/>
  <c r="U199" i="50"/>
  <c r="U200" i="50"/>
  <c r="U174" i="50"/>
  <c r="U175" i="50"/>
  <c r="U176" i="50"/>
  <c r="U177" i="50"/>
  <c r="U178" i="50"/>
  <c r="U179" i="50"/>
  <c r="U180" i="50"/>
  <c r="U181" i="50"/>
  <c r="U182" i="50"/>
  <c r="U183" i="50"/>
  <c r="U184" i="50"/>
  <c r="U191" i="51"/>
  <c r="U192" i="51"/>
  <c r="U193" i="51"/>
  <c r="U194" i="51"/>
  <c r="U195" i="51"/>
  <c r="U196" i="51"/>
  <c r="U197" i="51"/>
  <c r="U198" i="51"/>
  <c r="U199" i="51"/>
  <c r="U200" i="51"/>
  <c r="U201" i="51"/>
  <c r="U175" i="51"/>
  <c r="U176" i="51"/>
  <c r="U177" i="51"/>
  <c r="U178" i="51"/>
  <c r="U179" i="51"/>
  <c r="U180" i="51"/>
  <c r="U181" i="51"/>
  <c r="U182" i="51"/>
  <c r="U183" i="51"/>
  <c r="U184" i="51"/>
  <c r="U185" i="51"/>
  <c r="K144" i="65"/>
  <c r="K143" i="65"/>
  <c r="AX27" i="20"/>
  <c r="AX7" i="20" s="1"/>
  <c r="AX69" i="20"/>
  <c r="AX14" i="20" s="1"/>
  <c r="AB97" i="69"/>
  <c r="AB96" i="69"/>
  <c r="AB95" i="69"/>
  <c r="AB94" i="69"/>
  <c r="AB93" i="69"/>
  <c r="AB92" i="69"/>
  <c r="AB91" i="69"/>
  <c r="AB90" i="69"/>
  <c r="AB89" i="69"/>
  <c r="AB88" i="69"/>
  <c r="AB87" i="69"/>
  <c r="AB86" i="69"/>
  <c r="AB85" i="69"/>
  <c r="AB84" i="69"/>
  <c r="AB83" i="69"/>
  <c r="AB82" i="69"/>
  <c r="AB81" i="69"/>
  <c r="AB80" i="69"/>
  <c r="AB79" i="69"/>
  <c r="AB78" i="69"/>
  <c r="AB77" i="69"/>
  <c r="AB76" i="69"/>
  <c r="AB75" i="69"/>
  <c r="AB74" i="69"/>
  <c r="AB73" i="69"/>
  <c r="AB72" i="69"/>
  <c r="AB71" i="69"/>
  <c r="AB70" i="69"/>
  <c r="AB69" i="69"/>
  <c r="AB68" i="69"/>
  <c r="AB67" i="69"/>
  <c r="AB66" i="69"/>
  <c r="AB65" i="69"/>
  <c r="AA63" i="69"/>
  <c r="AA62" i="69"/>
  <c r="AA61" i="69"/>
  <c r="AA60" i="69"/>
  <c r="AA59" i="69"/>
  <c r="AA58" i="69"/>
  <c r="AA57" i="69"/>
  <c r="AA56" i="69"/>
  <c r="AA55" i="69"/>
  <c r="AA54" i="69"/>
  <c r="AA53" i="69"/>
  <c r="AA52" i="69"/>
  <c r="AA51" i="69"/>
  <c r="AA50" i="69"/>
  <c r="AA49" i="69"/>
  <c r="AA48" i="69"/>
  <c r="AA47" i="69"/>
  <c r="AA46" i="69"/>
  <c r="AA45" i="69"/>
  <c r="AA44" i="69"/>
  <c r="AA43" i="69"/>
  <c r="AA42" i="69"/>
  <c r="AA41" i="69"/>
  <c r="AA40" i="69"/>
  <c r="AA39" i="69"/>
  <c r="AA38" i="69"/>
  <c r="AA37" i="69"/>
  <c r="AA36" i="69"/>
  <c r="AA35" i="69"/>
  <c r="AA34" i="69"/>
  <c r="AA33" i="69"/>
  <c r="AA32" i="69"/>
  <c r="AA31" i="69"/>
  <c r="AA30" i="69"/>
  <c r="D30" i="69"/>
  <c r="D29" i="69" s="1"/>
  <c r="D28" i="69" s="1"/>
  <c r="D27" i="69" s="1"/>
  <c r="D26" i="69" s="1"/>
  <c r="D25" i="69" s="1"/>
  <c r="D24" i="69" s="1"/>
  <c r="D23" i="69" s="1"/>
  <c r="D22" i="69" s="1"/>
  <c r="D21" i="69" s="1"/>
  <c r="D20" i="69" s="1"/>
  <c r="D19" i="69" s="1"/>
  <c r="D18" i="69" s="1"/>
  <c r="D17" i="69" s="1"/>
  <c r="D16" i="69" s="1"/>
  <c r="D15" i="69" s="1"/>
  <c r="AA29" i="69"/>
  <c r="AA28" i="69"/>
  <c r="AA27" i="69"/>
  <c r="AA26" i="69"/>
  <c r="AA25" i="69"/>
  <c r="AA24" i="69"/>
  <c r="AA23" i="69"/>
  <c r="AA22" i="69"/>
  <c r="AA21" i="69"/>
  <c r="AA20" i="69"/>
  <c r="AA19" i="69"/>
  <c r="AA18" i="69"/>
  <c r="AA17" i="69"/>
  <c r="AA16" i="69"/>
  <c r="AA15" i="69"/>
  <c r="BP9" i="21"/>
  <c r="BP10" i="21"/>
  <c r="BP11" i="21"/>
  <c r="BP12" i="21"/>
  <c r="BP13" i="21"/>
  <c r="BP14" i="21"/>
  <c r="BP15" i="21"/>
  <c r="BP16" i="21"/>
  <c r="BP17" i="21"/>
  <c r="BP19" i="21"/>
  <c r="BP20" i="21"/>
  <c r="BP21" i="21"/>
  <c r="BP23" i="21"/>
  <c r="BP24" i="21"/>
  <c r="BP25" i="21"/>
  <c r="BP26" i="21"/>
  <c r="BP27" i="21"/>
  <c r="BP29" i="21"/>
  <c r="BP30" i="21"/>
  <c r="BP31" i="21"/>
  <c r="BP32" i="21"/>
  <c r="BP33" i="21"/>
  <c r="BP35" i="21"/>
  <c r="BP36" i="21"/>
  <c r="BP37" i="21"/>
  <c r="BP38" i="21"/>
  <c r="BP39" i="21"/>
  <c r="BP40" i="21"/>
  <c r="BP42" i="21"/>
  <c r="BP43" i="21"/>
  <c r="BP44" i="21"/>
  <c r="BP45" i="21"/>
  <c r="BP47" i="21"/>
  <c r="BP48" i="21"/>
  <c r="BP49" i="21"/>
  <c r="BP50" i="21"/>
  <c r="BP51" i="21"/>
  <c r="BP52" i="21"/>
  <c r="BP53" i="21"/>
  <c r="BP55" i="21"/>
  <c r="BP56" i="21"/>
  <c r="BP57" i="21"/>
  <c r="BP58" i="21"/>
  <c r="BP59" i="21"/>
  <c r="BP61" i="21"/>
  <c r="BP62" i="21"/>
  <c r="BP64" i="21"/>
  <c r="BP65" i="21"/>
  <c r="BP66" i="21"/>
  <c r="AK34" i="12"/>
  <c r="AX9" i="12"/>
  <c r="AX10" i="12"/>
  <c r="AX11" i="12"/>
  <c r="AX12" i="12"/>
  <c r="AX13" i="12"/>
  <c r="AX14" i="12"/>
  <c r="AX15" i="12"/>
  <c r="AX16" i="12"/>
  <c r="AX17" i="12"/>
  <c r="AX19" i="12"/>
  <c r="AX20" i="12"/>
  <c r="AX21" i="12"/>
  <c r="AX23" i="12"/>
  <c r="AX24" i="12"/>
  <c r="AX25" i="12"/>
  <c r="AX26" i="12"/>
  <c r="AX27" i="12"/>
  <c r="AX29" i="12"/>
  <c r="AX30" i="12"/>
  <c r="AX31" i="12"/>
  <c r="AX32" i="12"/>
  <c r="AX33" i="12"/>
  <c r="AX35" i="12"/>
  <c r="AX36" i="12"/>
  <c r="AX37" i="12"/>
  <c r="AX38" i="12"/>
  <c r="AX39" i="12"/>
  <c r="AX40" i="12"/>
  <c r="AX42" i="12"/>
  <c r="AX43" i="12"/>
  <c r="AX44" i="12"/>
  <c r="AX45" i="12"/>
  <c r="AX47" i="12"/>
  <c r="AX48" i="12"/>
  <c r="AX49" i="12"/>
  <c r="AX50" i="12"/>
  <c r="AX51" i="12"/>
  <c r="AX52" i="12"/>
  <c r="AX53" i="12"/>
  <c r="AX55" i="12"/>
  <c r="AX56" i="12"/>
  <c r="AX57" i="12"/>
  <c r="AX58" i="12"/>
  <c r="AX59" i="12"/>
  <c r="AX61" i="12"/>
  <c r="AX62" i="12"/>
  <c r="AX64" i="12"/>
  <c r="AX65" i="12"/>
  <c r="AX66" i="12"/>
  <c r="AK63" i="12"/>
  <c r="AK60" i="12"/>
  <c r="AK54" i="12"/>
  <c r="AK46" i="12"/>
  <c r="AK41" i="12"/>
  <c r="AK28" i="12"/>
  <c r="AK22" i="12"/>
  <c r="AK8" i="12"/>
  <c r="AK18" i="12"/>
  <c r="N33" i="1"/>
  <c r="AJ63" i="12"/>
  <c r="AJ60" i="12"/>
  <c r="AJ54" i="12"/>
  <c r="AJ46" i="12"/>
  <c r="AJ41" i="12"/>
  <c r="AJ34" i="12"/>
  <c r="AJ28" i="12"/>
  <c r="AJ22" i="12"/>
  <c r="AJ18" i="12"/>
  <c r="AJ8" i="12"/>
  <c r="T191" i="51"/>
  <c r="T192" i="51"/>
  <c r="T193" i="51"/>
  <c r="T194" i="51"/>
  <c r="T195" i="51"/>
  <c r="T196" i="51"/>
  <c r="T197" i="51"/>
  <c r="T198" i="51"/>
  <c r="T199" i="51"/>
  <c r="T200" i="51"/>
  <c r="T201" i="51"/>
  <c r="T175" i="51"/>
  <c r="T176" i="51"/>
  <c r="T177" i="51"/>
  <c r="T178" i="51"/>
  <c r="T179" i="51"/>
  <c r="T180" i="51"/>
  <c r="T181" i="51"/>
  <c r="T182" i="51"/>
  <c r="T183" i="51"/>
  <c r="T184" i="51"/>
  <c r="T185" i="51"/>
  <c r="DC6" i="41"/>
  <c r="DC7" i="41"/>
  <c r="DC8" i="41"/>
  <c r="DC9" i="41"/>
  <c r="DC10" i="41"/>
  <c r="DC11" i="41"/>
  <c r="DC12" i="41"/>
  <c r="DC13" i="41"/>
  <c r="DC14" i="41"/>
  <c r="DC15" i="41"/>
  <c r="DC16" i="41"/>
  <c r="DC17" i="41"/>
  <c r="DC18" i="41"/>
  <c r="DC19" i="41"/>
  <c r="DC20" i="41"/>
  <c r="DC21" i="41"/>
  <c r="DC22" i="41"/>
  <c r="DC23" i="41"/>
  <c r="DC24" i="41"/>
  <c r="DC25" i="41"/>
  <c r="DC26" i="41"/>
  <c r="DC27" i="41"/>
  <c r="DC28" i="41"/>
  <c r="DC29" i="41"/>
  <c r="DC30" i="41"/>
  <c r="DC31" i="41"/>
  <c r="DC32" i="41"/>
  <c r="DC33" i="41"/>
  <c r="DC34" i="41"/>
  <c r="DC35" i="41"/>
  <c r="DC36" i="41"/>
  <c r="DC37" i="41"/>
  <c r="DC38" i="41"/>
  <c r="DC39" i="41"/>
  <c r="DC40" i="41"/>
  <c r="DC41" i="41"/>
  <c r="DC42" i="41"/>
  <c r="DC43" i="41"/>
  <c r="DC44" i="41"/>
  <c r="DC45" i="41"/>
  <c r="DC46" i="41"/>
  <c r="DC47" i="41"/>
  <c r="DC48" i="41"/>
  <c r="DC49" i="41"/>
  <c r="DC50" i="41"/>
  <c r="DC51" i="41"/>
  <c r="DC52" i="41"/>
  <c r="T107" i="50"/>
  <c r="T108" i="50"/>
  <c r="T158" i="50" s="1"/>
  <c r="T109" i="50"/>
  <c r="T110" i="50"/>
  <c r="T111" i="50"/>
  <c r="T112" i="50"/>
  <c r="T113" i="50"/>
  <c r="T114" i="50"/>
  <c r="T115" i="50"/>
  <c r="T116" i="50"/>
  <c r="T117" i="50"/>
  <c r="T118" i="50"/>
  <c r="T119" i="50"/>
  <c r="T120" i="50"/>
  <c r="T121" i="50"/>
  <c r="T122" i="50"/>
  <c r="T123" i="50"/>
  <c r="T124" i="50"/>
  <c r="T125" i="50"/>
  <c r="T126" i="50"/>
  <c r="T127" i="50"/>
  <c r="T128" i="50"/>
  <c r="T129" i="50"/>
  <c r="T130" i="50"/>
  <c r="T131" i="50"/>
  <c r="T132" i="50"/>
  <c r="T133" i="50"/>
  <c r="T134" i="50"/>
  <c r="T168" i="50" s="1"/>
  <c r="T136" i="50"/>
  <c r="T137" i="50"/>
  <c r="T138" i="50"/>
  <c r="T139" i="50"/>
  <c r="T140" i="50"/>
  <c r="T141" i="50"/>
  <c r="T142" i="50"/>
  <c r="T143" i="50"/>
  <c r="T144" i="50"/>
  <c r="T145" i="50"/>
  <c r="T146" i="50"/>
  <c r="T147" i="50"/>
  <c r="T148" i="50"/>
  <c r="T149" i="50"/>
  <c r="T150" i="50"/>
  <c r="T151" i="50"/>
  <c r="T152" i="50"/>
  <c r="T153" i="50"/>
  <c r="T154" i="50"/>
  <c r="T108" i="51"/>
  <c r="T109" i="51"/>
  <c r="T159" i="51" s="1"/>
  <c r="T110" i="51"/>
  <c r="T111" i="51"/>
  <c r="T112" i="51"/>
  <c r="T113" i="51"/>
  <c r="T114" i="51"/>
  <c r="T115" i="51"/>
  <c r="T116" i="51"/>
  <c r="T117" i="51"/>
  <c r="T118" i="51"/>
  <c r="T119" i="51"/>
  <c r="T120" i="51"/>
  <c r="T121" i="51"/>
  <c r="T122" i="51"/>
  <c r="T123" i="51"/>
  <c r="T124" i="51"/>
  <c r="T125" i="51"/>
  <c r="T126" i="51"/>
  <c r="T127" i="51"/>
  <c r="T128" i="51"/>
  <c r="T129" i="51"/>
  <c r="T130" i="51"/>
  <c r="T131" i="51"/>
  <c r="T132" i="51"/>
  <c r="T133" i="51"/>
  <c r="T134" i="51"/>
  <c r="T135" i="51"/>
  <c r="T169" i="51" s="1"/>
  <c r="T137" i="51"/>
  <c r="T138" i="51"/>
  <c r="T139" i="51"/>
  <c r="T140" i="51"/>
  <c r="T141" i="51"/>
  <c r="T142" i="51"/>
  <c r="T143" i="51"/>
  <c r="T144" i="51"/>
  <c r="T145" i="51"/>
  <c r="T146" i="51"/>
  <c r="T147" i="51"/>
  <c r="T148" i="51"/>
  <c r="T149" i="51"/>
  <c r="T150" i="51"/>
  <c r="T151" i="51"/>
  <c r="T152" i="51"/>
  <c r="T153" i="51"/>
  <c r="T154" i="51"/>
  <c r="T155" i="51"/>
  <c r="T190" i="50"/>
  <c r="T191" i="50"/>
  <c r="T192" i="50"/>
  <c r="T193" i="50"/>
  <c r="T194" i="50"/>
  <c r="T195" i="50"/>
  <c r="T196" i="50"/>
  <c r="T197" i="50"/>
  <c r="T198" i="50"/>
  <c r="T199" i="50"/>
  <c r="T200" i="50"/>
  <c r="T174" i="50"/>
  <c r="T175" i="50"/>
  <c r="T176" i="50"/>
  <c r="T177" i="50"/>
  <c r="T178" i="50"/>
  <c r="T179" i="50"/>
  <c r="T180" i="50"/>
  <c r="T181" i="50"/>
  <c r="T182" i="50"/>
  <c r="T183" i="50"/>
  <c r="T184" i="50"/>
  <c r="BL56" i="35"/>
  <c r="BM56" i="35"/>
  <c r="BL57" i="35"/>
  <c r="BM57" i="35"/>
  <c r="BL58" i="35"/>
  <c r="BM58" i="35"/>
  <c r="BL59" i="35"/>
  <c r="BM59" i="35"/>
  <c r="BL60" i="35"/>
  <c r="BM60" i="35"/>
  <c r="BL61" i="35"/>
  <c r="BM61" i="35"/>
  <c r="BL62" i="35"/>
  <c r="BM62" i="35"/>
  <c r="BL63" i="35"/>
  <c r="BM63" i="35"/>
  <c r="BL64" i="35"/>
  <c r="BM64" i="35"/>
  <c r="BL65" i="35"/>
  <c r="BM65" i="35"/>
  <c r="BL66" i="35"/>
  <c r="BM66" i="35"/>
  <c r="BM56" i="36"/>
  <c r="BM57" i="36"/>
  <c r="BM58" i="36"/>
  <c r="BM59" i="36"/>
  <c r="BM60" i="36"/>
  <c r="BM61" i="36"/>
  <c r="BM62" i="36"/>
  <c r="BM63" i="36"/>
  <c r="BM64" i="36"/>
  <c r="BM65" i="36"/>
  <c r="BM66" i="36"/>
  <c r="BM55" i="29"/>
  <c r="BM56" i="29"/>
  <c r="BM57" i="29"/>
  <c r="BM58" i="29"/>
  <c r="BM59" i="29"/>
  <c r="BM60" i="29"/>
  <c r="BM61" i="29"/>
  <c r="BM62" i="29"/>
  <c r="BM63" i="29"/>
  <c r="BM64" i="29"/>
  <c r="BM65" i="29"/>
  <c r="J33" i="1"/>
  <c r="S200" i="50"/>
  <c r="R200" i="50"/>
  <c r="Q200" i="50"/>
  <c r="P200" i="50"/>
  <c r="O200" i="50"/>
  <c r="N200" i="50"/>
  <c r="M200" i="50"/>
  <c r="L200" i="50"/>
  <c r="K200" i="50"/>
  <c r="J200" i="50"/>
  <c r="I200" i="50"/>
  <c r="H200" i="50"/>
  <c r="G200" i="50"/>
  <c r="F200" i="50"/>
  <c r="E200" i="50"/>
  <c r="D200" i="50"/>
  <c r="C200" i="50"/>
  <c r="S199" i="50"/>
  <c r="R199" i="50"/>
  <c r="Q199" i="50"/>
  <c r="P199" i="50"/>
  <c r="O199" i="50"/>
  <c r="N199" i="50"/>
  <c r="M199" i="50"/>
  <c r="L199" i="50"/>
  <c r="K199" i="50"/>
  <c r="J199" i="50"/>
  <c r="I199" i="50"/>
  <c r="H199" i="50"/>
  <c r="G199" i="50"/>
  <c r="F199" i="50"/>
  <c r="E199" i="50"/>
  <c r="D199" i="50"/>
  <c r="C199" i="50"/>
  <c r="S198" i="50"/>
  <c r="R198" i="50"/>
  <c r="Q198" i="50"/>
  <c r="P198" i="50"/>
  <c r="O198" i="50"/>
  <c r="N198" i="50"/>
  <c r="M198" i="50"/>
  <c r="L198" i="50"/>
  <c r="K198" i="50"/>
  <c r="J198" i="50"/>
  <c r="I198" i="50"/>
  <c r="H198" i="50"/>
  <c r="G198" i="50"/>
  <c r="F198" i="50"/>
  <c r="E198" i="50"/>
  <c r="D198" i="50"/>
  <c r="C198" i="50"/>
  <c r="S197" i="50"/>
  <c r="R197" i="50"/>
  <c r="Q197" i="50"/>
  <c r="P197" i="50"/>
  <c r="O197" i="50"/>
  <c r="N197" i="50"/>
  <c r="M197" i="50"/>
  <c r="L197" i="50"/>
  <c r="K197" i="50"/>
  <c r="J197" i="50"/>
  <c r="I197" i="50"/>
  <c r="H197" i="50"/>
  <c r="G197" i="50"/>
  <c r="F197" i="50"/>
  <c r="E197" i="50"/>
  <c r="D197" i="50"/>
  <c r="C197" i="50"/>
  <c r="S196" i="50"/>
  <c r="R196" i="50"/>
  <c r="Q196" i="50"/>
  <c r="P196" i="50"/>
  <c r="O196" i="50"/>
  <c r="N196" i="50"/>
  <c r="M196" i="50"/>
  <c r="L196" i="50"/>
  <c r="K196" i="50"/>
  <c r="J196" i="50"/>
  <c r="I196" i="50"/>
  <c r="H196" i="50"/>
  <c r="G196" i="50"/>
  <c r="F196" i="50"/>
  <c r="E196" i="50"/>
  <c r="D196" i="50"/>
  <c r="C196" i="50"/>
  <c r="S195" i="50"/>
  <c r="R195" i="50"/>
  <c r="Q195" i="50"/>
  <c r="P195" i="50"/>
  <c r="O195" i="50"/>
  <c r="N195" i="50"/>
  <c r="M195" i="50"/>
  <c r="L195" i="50"/>
  <c r="K195" i="50"/>
  <c r="J195" i="50"/>
  <c r="I195" i="50"/>
  <c r="H195" i="50"/>
  <c r="G195" i="50"/>
  <c r="F195" i="50"/>
  <c r="E195" i="50"/>
  <c r="D195" i="50"/>
  <c r="C195" i="50"/>
  <c r="S194" i="50"/>
  <c r="R194" i="50"/>
  <c r="Q194" i="50"/>
  <c r="P194" i="50"/>
  <c r="O194" i="50"/>
  <c r="N194" i="50"/>
  <c r="M194" i="50"/>
  <c r="L194" i="50"/>
  <c r="K194" i="50"/>
  <c r="J194" i="50"/>
  <c r="I194" i="50"/>
  <c r="H194" i="50"/>
  <c r="G194" i="50"/>
  <c r="F194" i="50"/>
  <c r="E194" i="50"/>
  <c r="D194" i="50"/>
  <c r="C194" i="50"/>
  <c r="S193" i="50"/>
  <c r="R193" i="50"/>
  <c r="Q193" i="50"/>
  <c r="P193" i="50"/>
  <c r="O193" i="50"/>
  <c r="N193" i="50"/>
  <c r="M193" i="50"/>
  <c r="L193" i="50"/>
  <c r="K193" i="50"/>
  <c r="J193" i="50"/>
  <c r="I193" i="50"/>
  <c r="H193" i="50"/>
  <c r="G193" i="50"/>
  <c r="F193" i="50"/>
  <c r="E193" i="50"/>
  <c r="D193" i="50"/>
  <c r="C193" i="50"/>
  <c r="S192" i="50"/>
  <c r="R192" i="50"/>
  <c r="Q192" i="50"/>
  <c r="P192" i="50"/>
  <c r="O192" i="50"/>
  <c r="N192" i="50"/>
  <c r="M192" i="50"/>
  <c r="L192" i="50"/>
  <c r="K192" i="50"/>
  <c r="J192" i="50"/>
  <c r="I192" i="50"/>
  <c r="H192" i="50"/>
  <c r="G192" i="50"/>
  <c r="F192" i="50"/>
  <c r="E192" i="50"/>
  <c r="D192" i="50"/>
  <c r="C192" i="50"/>
  <c r="S191" i="50"/>
  <c r="R191" i="50"/>
  <c r="Q191" i="50"/>
  <c r="P191" i="50"/>
  <c r="O191" i="50"/>
  <c r="N191" i="50"/>
  <c r="M191" i="50"/>
  <c r="L191" i="50"/>
  <c r="K191" i="50"/>
  <c r="J191" i="50"/>
  <c r="I191" i="50"/>
  <c r="H191" i="50"/>
  <c r="G191" i="50"/>
  <c r="F191" i="50"/>
  <c r="E191" i="50"/>
  <c r="D191" i="50"/>
  <c r="C191" i="50"/>
  <c r="S190" i="50"/>
  <c r="R190" i="50"/>
  <c r="Q190" i="50"/>
  <c r="P190" i="50"/>
  <c r="O190" i="50"/>
  <c r="N190" i="50"/>
  <c r="M190" i="50"/>
  <c r="L190" i="50"/>
  <c r="K190" i="50"/>
  <c r="J190" i="50"/>
  <c r="I190" i="50"/>
  <c r="H190" i="50"/>
  <c r="G190" i="50"/>
  <c r="F190" i="50"/>
  <c r="E190" i="50"/>
  <c r="D190" i="50"/>
  <c r="C190" i="50"/>
  <c r="S184" i="50"/>
  <c r="R184" i="50"/>
  <c r="Q184" i="50"/>
  <c r="P184" i="50"/>
  <c r="O184" i="50"/>
  <c r="N184" i="50"/>
  <c r="M184" i="50"/>
  <c r="L184" i="50"/>
  <c r="K184" i="50"/>
  <c r="J184" i="50"/>
  <c r="I184" i="50"/>
  <c r="H184" i="50"/>
  <c r="G184" i="50"/>
  <c r="F184" i="50"/>
  <c r="E184" i="50"/>
  <c r="D184" i="50"/>
  <c r="C184" i="50"/>
  <c r="S183" i="50"/>
  <c r="R183" i="50"/>
  <c r="Q183" i="50"/>
  <c r="P183" i="50"/>
  <c r="O183" i="50"/>
  <c r="N183" i="50"/>
  <c r="M183" i="50"/>
  <c r="L183" i="50"/>
  <c r="K183" i="50"/>
  <c r="J183" i="50"/>
  <c r="I183" i="50"/>
  <c r="H183" i="50"/>
  <c r="G183" i="50"/>
  <c r="F183" i="50"/>
  <c r="E183" i="50"/>
  <c r="D183" i="50"/>
  <c r="C183" i="50"/>
  <c r="S182" i="50"/>
  <c r="R182" i="50"/>
  <c r="Q182" i="50"/>
  <c r="P182" i="50"/>
  <c r="O182" i="50"/>
  <c r="N182" i="50"/>
  <c r="M182" i="50"/>
  <c r="L182" i="50"/>
  <c r="K182" i="50"/>
  <c r="J182" i="50"/>
  <c r="I182" i="50"/>
  <c r="H182" i="50"/>
  <c r="G182" i="50"/>
  <c r="F182" i="50"/>
  <c r="E182" i="50"/>
  <c r="D182" i="50"/>
  <c r="C182" i="50"/>
  <c r="S181" i="50"/>
  <c r="R181" i="50"/>
  <c r="Q181" i="50"/>
  <c r="P181" i="50"/>
  <c r="O181" i="50"/>
  <c r="N181" i="50"/>
  <c r="M181" i="50"/>
  <c r="L181" i="50"/>
  <c r="K181" i="50"/>
  <c r="J181" i="50"/>
  <c r="I181" i="50"/>
  <c r="H181" i="50"/>
  <c r="G181" i="50"/>
  <c r="F181" i="50"/>
  <c r="E181" i="50"/>
  <c r="D181" i="50"/>
  <c r="C181" i="50"/>
  <c r="S180" i="50"/>
  <c r="R180" i="50"/>
  <c r="Q180" i="50"/>
  <c r="P180" i="50"/>
  <c r="O180" i="50"/>
  <c r="N180" i="50"/>
  <c r="M180" i="50"/>
  <c r="L180" i="50"/>
  <c r="K180" i="50"/>
  <c r="J180" i="50"/>
  <c r="I180" i="50"/>
  <c r="H180" i="50"/>
  <c r="G180" i="50"/>
  <c r="F180" i="50"/>
  <c r="E180" i="50"/>
  <c r="D180" i="50"/>
  <c r="C180" i="50"/>
  <c r="S179" i="50"/>
  <c r="R179" i="50"/>
  <c r="Q179" i="50"/>
  <c r="P179" i="50"/>
  <c r="O179" i="50"/>
  <c r="N179" i="50"/>
  <c r="M179" i="50"/>
  <c r="L179" i="50"/>
  <c r="K179" i="50"/>
  <c r="J179" i="50"/>
  <c r="I179" i="50"/>
  <c r="H179" i="50"/>
  <c r="G179" i="50"/>
  <c r="F179" i="50"/>
  <c r="E179" i="50"/>
  <c r="D179" i="50"/>
  <c r="C179" i="50"/>
  <c r="S178" i="50"/>
  <c r="R178" i="50"/>
  <c r="Q178" i="50"/>
  <c r="P178" i="50"/>
  <c r="O178" i="50"/>
  <c r="N178" i="50"/>
  <c r="M178" i="50"/>
  <c r="L178" i="50"/>
  <c r="K178" i="50"/>
  <c r="J178" i="50"/>
  <c r="I178" i="50"/>
  <c r="H178" i="50"/>
  <c r="G178" i="50"/>
  <c r="F178" i="50"/>
  <c r="E178" i="50"/>
  <c r="D178" i="50"/>
  <c r="C178" i="50"/>
  <c r="S177" i="50"/>
  <c r="R177" i="50"/>
  <c r="Q177" i="50"/>
  <c r="P177" i="50"/>
  <c r="O177" i="50"/>
  <c r="N177" i="50"/>
  <c r="M177" i="50"/>
  <c r="L177" i="50"/>
  <c r="K177" i="50"/>
  <c r="J177" i="50"/>
  <c r="I177" i="50"/>
  <c r="H177" i="50"/>
  <c r="G177" i="50"/>
  <c r="F177" i="50"/>
  <c r="E177" i="50"/>
  <c r="D177" i="50"/>
  <c r="C177" i="50"/>
  <c r="S176" i="50"/>
  <c r="R176" i="50"/>
  <c r="Q176" i="50"/>
  <c r="P176" i="50"/>
  <c r="O176" i="50"/>
  <c r="N176" i="50"/>
  <c r="M176" i="50"/>
  <c r="L176" i="50"/>
  <c r="K176" i="50"/>
  <c r="J176" i="50"/>
  <c r="I176" i="50"/>
  <c r="H176" i="50"/>
  <c r="G176" i="50"/>
  <c r="F176" i="50"/>
  <c r="E176" i="50"/>
  <c r="D176" i="50"/>
  <c r="C176" i="50"/>
  <c r="S175" i="50"/>
  <c r="R175" i="50"/>
  <c r="Q175" i="50"/>
  <c r="P175" i="50"/>
  <c r="O175" i="50"/>
  <c r="N175" i="50"/>
  <c r="M175" i="50"/>
  <c r="L175" i="50"/>
  <c r="K175" i="50"/>
  <c r="J175" i="50"/>
  <c r="I175" i="50"/>
  <c r="H175" i="50"/>
  <c r="G175" i="50"/>
  <c r="F175" i="50"/>
  <c r="E175" i="50"/>
  <c r="D175" i="50"/>
  <c r="C175" i="50"/>
  <c r="S174" i="50"/>
  <c r="R174" i="50"/>
  <c r="Q174" i="50"/>
  <c r="P174" i="50"/>
  <c r="O174" i="50"/>
  <c r="N174" i="50"/>
  <c r="M174" i="50"/>
  <c r="L174" i="50"/>
  <c r="K174" i="50"/>
  <c r="K185" i="50" s="1"/>
  <c r="J174" i="50"/>
  <c r="I174" i="50"/>
  <c r="H174" i="50"/>
  <c r="G174" i="50"/>
  <c r="F174" i="50"/>
  <c r="E174" i="50"/>
  <c r="D174" i="50"/>
  <c r="C174" i="50"/>
  <c r="D191" i="51"/>
  <c r="E191" i="51"/>
  <c r="F191" i="51"/>
  <c r="G191" i="51"/>
  <c r="H191" i="51"/>
  <c r="I191" i="51"/>
  <c r="J191" i="51"/>
  <c r="K191" i="51"/>
  <c r="L191" i="51"/>
  <c r="M191" i="51"/>
  <c r="N191" i="51"/>
  <c r="O191" i="51"/>
  <c r="P191" i="51"/>
  <c r="Q191" i="51"/>
  <c r="R191" i="51"/>
  <c r="S191" i="51"/>
  <c r="D192" i="51"/>
  <c r="E192" i="51"/>
  <c r="F192" i="51"/>
  <c r="G192" i="51"/>
  <c r="H192" i="51"/>
  <c r="I192" i="51"/>
  <c r="J192" i="51"/>
  <c r="K192" i="51"/>
  <c r="L192" i="51"/>
  <c r="M192" i="51"/>
  <c r="N192" i="51"/>
  <c r="O192" i="51"/>
  <c r="P192" i="51"/>
  <c r="Q192" i="51"/>
  <c r="R192" i="51"/>
  <c r="S192" i="51"/>
  <c r="D193" i="51"/>
  <c r="E193" i="51"/>
  <c r="F193" i="51"/>
  <c r="G193" i="51"/>
  <c r="H193" i="51"/>
  <c r="I193" i="51"/>
  <c r="J193" i="51"/>
  <c r="K193" i="51"/>
  <c r="L193" i="51"/>
  <c r="M193" i="51"/>
  <c r="N193" i="51"/>
  <c r="O193" i="51"/>
  <c r="P193" i="51"/>
  <c r="Q193" i="51"/>
  <c r="R193" i="51"/>
  <c r="S193" i="51"/>
  <c r="D194" i="51"/>
  <c r="E194" i="51"/>
  <c r="F194" i="51"/>
  <c r="G194" i="51"/>
  <c r="H194" i="51"/>
  <c r="I194" i="51"/>
  <c r="J194" i="51"/>
  <c r="K194" i="51"/>
  <c r="L194" i="51"/>
  <c r="M194" i="51"/>
  <c r="N194" i="51"/>
  <c r="O194" i="51"/>
  <c r="P194" i="51"/>
  <c r="Q194" i="51"/>
  <c r="R194" i="51"/>
  <c r="S194" i="51"/>
  <c r="D195" i="51"/>
  <c r="E195" i="51"/>
  <c r="F195" i="51"/>
  <c r="G195" i="51"/>
  <c r="H195" i="51"/>
  <c r="I195" i="51"/>
  <c r="J195" i="51"/>
  <c r="K195" i="51"/>
  <c r="L195" i="51"/>
  <c r="M195" i="51"/>
  <c r="N195" i="51"/>
  <c r="O195" i="51"/>
  <c r="P195" i="51"/>
  <c r="Q195" i="51"/>
  <c r="R195" i="51"/>
  <c r="S195" i="51"/>
  <c r="D196" i="51"/>
  <c r="E196" i="51"/>
  <c r="F196" i="51"/>
  <c r="G196" i="51"/>
  <c r="H196" i="51"/>
  <c r="I196" i="51"/>
  <c r="J196" i="51"/>
  <c r="K196" i="51"/>
  <c r="L196" i="51"/>
  <c r="M196" i="51"/>
  <c r="N196" i="51"/>
  <c r="O196" i="51"/>
  <c r="P196" i="51"/>
  <c r="Q196" i="51"/>
  <c r="R196" i="51"/>
  <c r="S196" i="51"/>
  <c r="D197" i="51"/>
  <c r="E197" i="51"/>
  <c r="F197" i="51"/>
  <c r="G197" i="51"/>
  <c r="H197" i="51"/>
  <c r="I197" i="51"/>
  <c r="J197" i="51"/>
  <c r="K197" i="51"/>
  <c r="L197" i="51"/>
  <c r="M197" i="51"/>
  <c r="N197" i="51"/>
  <c r="O197" i="51"/>
  <c r="P197" i="51"/>
  <c r="Q197" i="51"/>
  <c r="R197" i="51"/>
  <c r="S197" i="51"/>
  <c r="D198" i="51"/>
  <c r="E198" i="51"/>
  <c r="F198" i="51"/>
  <c r="G198" i="51"/>
  <c r="H198" i="51"/>
  <c r="I198" i="51"/>
  <c r="J198" i="51"/>
  <c r="K198" i="51"/>
  <c r="L198" i="51"/>
  <c r="M198" i="51"/>
  <c r="N198" i="51"/>
  <c r="O198" i="51"/>
  <c r="P198" i="51"/>
  <c r="Q198" i="51"/>
  <c r="R198" i="51"/>
  <c r="S198" i="51"/>
  <c r="D199" i="51"/>
  <c r="E199" i="51"/>
  <c r="F199" i="51"/>
  <c r="G199" i="51"/>
  <c r="H199" i="51"/>
  <c r="I199" i="51"/>
  <c r="J199" i="51"/>
  <c r="K199" i="51"/>
  <c r="L199" i="51"/>
  <c r="M199" i="51"/>
  <c r="N199" i="51"/>
  <c r="O199" i="51"/>
  <c r="P199" i="51"/>
  <c r="Q199" i="51"/>
  <c r="R199" i="51"/>
  <c r="S199" i="51"/>
  <c r="D200" i="51"/>
  <c r="E200" i="51"/>
  <c r="F200" i="51"/>
  <c r="G200" i="51"/>
  <c r="H200" i="51"/>
  <c r="I200" i="51"/>
  <c r="J200" i="51"/>
  <c r="K200" i="51"/>
  <c r="L200" i="51"/>
  <c r="M200" i="51"/>
  <c r="N200" i="51"/>
  <c r="O200" i="51"/>
  <c r="P200" i="51"/>
  <c r="Q200" i="51"/>
  <c r="R200" i="51"/>
  <c r="S200" i="51"/>
  <c r="D201" i="51"/>
  <c r="E201" i="51"/>
  <c r="F201" i="51"/>
  <c r="G201" i="51"/>
  <c r="H201" i="51"/>
  <c r="I201" i="51"/>
  <c r="J201" i="51"/>
  <c r="K201" i="51"/>
  <c r="L201" i="51"/>
  <c r="M201" i="51"/>
  <c r="N201" i="51"/>
  <c r="O201" i="51"/>
  <c r="P201" i="51"/>
  <c r="Q201" i="51"/>
  <c r="R201" i="51"/>
  <c r="S201" i="51"/>
  <c r="C201" i="51"/>
  <c r="C200" i="51"/>
  <c r="C199" i="51"/>
  <c r="C195" i="51"/>
  <c r="C198" i="51"/>
  <c r="C197" i="51"/>
  <c r="C196" i="51"/>
  <c r="C194" i="51"/>
  <c r="C193" i="51"/>
  <c r="C192" i="51"/>
  <c r="C191" i="51"/>
  <c r="D175" i="51"/>
  <c r="E175" i="51"/>
  <c r="E186" i="51" s="1"/>
  <c r="F175" i="51"/>
  <c r="F186" i="51" s="1"/>
  <c r="G175" i="51"/>
  <c r="G186" i="51" s="1"/>
  <c r="H175" i="51"/>
  <c r="H186" i="51" s="1"/>
  <c r="I175" i="51"/>
  <c r="J175" i="51"/>
  <c r="K175" i="51"/>
  <c r="L175" i="51"/>
  <c r="L186" i="51" s="1"/>
  <c r="M175" i="51"/>
  <c r="M186" i="51" s="1"/>
  <c r="N175" i="51"/>
  <c r="N186" i="51" s="1"/>
  <c r="O175" i="51"/>
  <c r="O186" i="51" s="1"/>
  <c r="P175" i="51"/>
  <c r="Q175" i="51"/>
  <c r="Q186" i="51" s="1"/>
  <c r="R175" i="51"/>
  <c r="S175" i="51"/>
  <c r="D176" i="51"/>
  <c r="E176" i="51"/>
  <c r="F176" i="51"/>
  <c r="G176" i="51"/>
  <c r="H176" i="51"/>
  <c r="I176" i="51"/>
  <c r="J176" i="51"/>
  <c r="K176" i="51"/>
  <c r="L176" i="51"/>
  <c r="M176" i="51"/>
  <c r="N176" i="51"/>
  <c r="O176" i="51"/>
  <c r="P176" i="51"/>
  <c r="Q176" i="51"/>
  <c r="R176" i="51"/>
  <c r="S176" i="51"/>
  <c r="D177" i="51"/>
  <c r="E177" i="51"/>
  <c r="F177" i="51"/>
  <c r="G177" i="51"/>
  <c r="H177" i="51"/>
  <c r="I177" i="51"/>
  <c r="J177" i="51"/>
  <c r="K177" i="51"/>
  <c r="L177" i="51"/>
  <c r="M177" i="51"/>
  <c r="N177" i="51"/>
  <c r="O177" i="51"/>
  <c r="P177" i="51"/>
  <c r="Q177" i="51"/>
  <c r="R177" i="51"/>
  <c r="S177" i="51"/>
  <c r="D178" i="51"/>
  <c r="E178" i="51"/>
  <c r="F178" i="51"/>
  <c r="G178" i="51"/>
  <c r="H178" i="51"/>
  <c r="I178" i="51"/>
  <c r="J178" i="51"/>
  <c r="K178" i="51"/>
  <c r="L178" i="51"/>
  <c r="M178" i="51"/>
  <c r="N178" i="51"/>
  <c r="O178" i="51"/>
  <c r="P178" i="51"/>
  <c r="Q178" i="51"/>
  <c r="R178" i="51"/>
  <c r="S178" i="51"/>
  <c r="D179" i="51"/>
  <c r="E179" i="51"/>
  <c r="F179" i="51"/>
  <c r="G179" i="51"/>
  <c r="H179" i="51"/>
  <c r="I179" i="51"/>
  <c r="J179" i="51"/>
  <c r="K179" i="51"/>
  <c r="L179" i="51"/>
  <c r="M179" i="51"/>
  <c r="N179" i="51"/>
  <c r="O179" i="51"/>
  <c r="P179" i="51"/>
  <c r="Q179" i="51"/>
  <c r="R179" i="51"/>
  <c r="S179" i="51"/>
  <c r="D180" i="51"/>
  <c r="E180" i="51"/>
  <c r="F180" i="51"/>
  <c r="G180" i="51"/>
  <c r="H180" i="51"/>
  <c r="I180" i="51"/>
  <c r="J180" i="51"/>
  <c r="K180" i="51"/>
  <c r="L180" i="51"/>
  <c r="M180" i="51"/>
  <c r="N180" i="51"/>
  <c r="O180" i="51"/>
  <c r="P180" i="51"/>
  <c r="Q180" i="51"/>
  <c r="R180" i="51"/>
  <c r="S180" i="51"/>
  <c r="D181" i="51"/>
  <c r="E181" i="51"/>
  <c r="F181" i="51"/>
  <c r="G181" i="51"/>
  <c r="H181" i="51"/>
  <c r="I181" i="51"/>
  <c r="J181" i="51"/>
  <c r="K181" i="51"/>
  <c r="L181" i="51"/>
  <c r="M181" i="51"/>
  <c r="N181" i="51"/>
  <c r="O181" i="51"/>
  <c r="P181" i="51"/>
  <c r="Q181" i="51"/>
  <c r="R181" i="51"/>
  <c r="R186" i="51" s="1"/>
  <c r="S181" i="51"/>
  <c r="D182" i="51"/>
  <c r="D186" i="51" s="1"/>
  <c r="E182" i="51"/>
  <c r="F182" i="51"/>
  <c r="G182" i="51"/>
  <c r="H182" i="51"/>
  <c r="I182" i="51"/>
  <c r="J182" i="51"/>
  <c r="K182" i="51"/>
  <c r="L182" i="51"/>
  <c r="M182" i="51"/>
  <c r="N182" i="51"/>
  <c r="O182" i="51"/>
  <c r="P182" i="51"/>
  <c r="Q182" i="51"/>
  <c r="R182" i="51"/>
  <c r="S182" i="51"/>
  <c r="D183" i="51"/>
  <c r="E183" i="51"/>
  <c r="F183" i="51"/>
  <c r="G183" i="51"/>
  <c r="H183" i="51"/>
  <c r="I183" i="51"/>
  <c r="J183" i="51"/>
  <c r="K183" i="51"/>
  <c r="L183" i="51"/>
  <c r="M183" i="51"/>
  <c r="N183" i="51"/>
  <c r="O183" i="51"/>
  <c r="P183" i="51"/>
  <c r="Q183" i="51"/>
  <c r="R183" i="51"/>
  <c r="S183" i="51"/>
  <c r="D184" i="51"/>
  <c r="E184" i="51"/>
  <c r="F184" i="51"/>
  <c r="G184" i="51"/>
  <c r="H184" i="51"/>
  <c r="I184" i="51"/>
  <c r="J184" i="51"/>
  <c r="K184" i="51"/>
  <c r="L184" i="51"/>
  <c r="M184" i="51"/>
  <c r="N184" i="51"/>
  <c r="O184" i="51"/>
  <c r="P184" i="51"/>
  <c r="Q184" i="51"/>
  <c r="R184" i="51"/>
  <c r="S184" i="51"/>
  <c r="D185" i="51"/>
  <c r="E185" i="51"/>
  <c r="F185" i="51"/>
  <c r="G185" i="51"/>
  <c r="H185" i="51"/>
  <c r="I185" i="51"/>
  <c r="J185" i="51"/>
  <c r="K185" i="51"/>
  <c r="L185" i="51"/>
  <c r="M185" i="51"/>
  <c r="N185" i="51"/>
  <c r="O185" i="51"/>
  <c r="P185" i="51"/>
  <c r="Q185" i="51"/>
  <c r="R185" i="51"/>
  <c r="S185" i="51"/>
  <c r="I186" i="51"/>
  <c r="J186" i="51"/>
  <c r="C184" i="51"/>
  <c r="C185" i="51"/>
  <c r="C183" i="51"/>
  <c r="C179" i="51"/>
  <c r="C176" i="51"/>
  <c r="C182" i="51"/>
  <c r="C181" i="51"/>
  <c r="C180" i="51"/>
  <c r="C178" i="51"/>
  <c r="C177" i="51"/>
  <c r="C175" i="51"/>
  <c r="AV69" i="20"/>
  <c r="AV14" i="20" s="1"/>
  <c r="AW69" i="20"/>
  <c r="AW14" i="20" s="1"/>
  <c r="BO9" i="21"/>
  <c r="BO10" i="21"/>
  <c r="BO11" i="21"/>
  <c r="BO12" i="21"/>
  <c r="BO13" i="21"/>
  <c r="BO14" i="21"/>
  <c r="BO15" i="21"/>
  <c r="BO16" i="21"/>
  <c r="BO17" i="21"/>
  <c r="BO19" i="21"/>
  <c r="BO20" i="21"/>
  <c r="BO21" i="21"/>
  <c r="BO23" i="21"/>
  <c r="BO24" i="21"/>
  <c r="BO25" i="21"/>
  <c r="BO26" i="21"/>
  <c r="BO27" i="21"/>
  <c r="BO29" i="21"/>
  <c r="BO30" i="21"/>
  <c r="BO31" i="21"/>
  <c r="BO32" i="21"/>
  <c r="BO33" i="21"/>
  <c r="BO35" i="21"/>
  <c r="BO36" i="21"/>
  <c r="BO37" i="21"/>
  <c r="BO38" i="21"/>
  <c r="BO39" i="21"/>
  <c r="BO40" i="21"/>
  <c r="BO42" i="21"/>
  <c r="BO43" i="21"/>
  <c r="BO44" i="21"/>
  <c r="BO45" i="21"/>
  <c r="BO47" i="21"/>
  <c r="BO48" i="21"/>
  <c r="BO49" i="21"/>
  <c r="BO50" i="21"/>
  <c r="BO51" i="21"/>
  <c r="BO52" i="21"/>
  <c r="BO53" i="21"/>
  <c r="BO55" i="21"/>
  <c r="BO56" i="21"/>
  <c r="BO57" i="21"/>
  <c r="BO58" i="21"/>
  <c r="BO59" i="21"/>
  <c r="BO61" i="21"/>
  <c r="BO62" i="21"/>
  <c r="BO64" i="21"/>
  <c r="BO65" i="21"/>
  <c r="BO66" i="21"/>
  <c r="AL73" i="59"/>
  <c r="AK73" i="59"/>
  <c r="AJ73" i="59"/>
  <c r="AI73" i="59"/>
  <c r="AH73" i="59"/>
  <c r="AG73" i="59"/>
  <c r="AB73" i="59"/>
  <c r="AA73" i="59"/>
  <c r="Z73" i="59"/>
  <c r="Y73" i="59"/>
  <c r="X73" i="59"/>
  <c r="W73" i="59"/>
  <c r="AL72" i="59"/>
  <c r="AK72" i="59"/>
  <c r="AJ72" i="59"/>
  <c r="AI72" i="59"/>
  <c r="AH72" i="59"/>
  <c r="AG72" i="59"/>
  <c r="AB72" i="59"/>
  <c r="AA72" i="59"/>
  <c r="Z72" i="59"/>
  <c r="Y72" i="59"/>
  <c r="X72" i="59"/>
  <c r="W72" i="59"/>
  <c r="AL71" i="59"/>
  <c r="AK71" i="59"/>
  <c r="AJ71" i="59"/>
  <c r="AI71" i="59"/>
  <c r="AH71" i="59"/>
  <c r="AG71" i="59"/>
  <c r="AB71" i="59"/>
  <c r="AA71" i="59"/>
  <c r="Z71" i="59"/>
  <c r="Y71" i="59"/>
  <c r="X71" i="59"/>
  <c r="W71" i="59"/>
  <c r="R70" i="59"/>
  <c r="U70" i="59" s="1"/>
  <c r="Q70" i="59"/>
  <c r="P70" i="59"/>
  <c r="O70" i="59"/>
  <c r="N70" i="59"/>
  <c r="M70" i="59"/>
  <c r="G70" i="59"/>
  <c r="F70" i="59"/>
  <c r="AA70" i="59" s="1"/>
  <c r="E70" i="59"/>
  <c r="D70" i="59"/>
  <c r="C70" i="59"/>
  <c r="B70" i="59"/>
  <c r="AL69" i="59"/>
  <c r="AK69" i="59"/>
  <c r="AJ69" i="59"/>
  <c r="AI69" i="59"/>
  <c r="AH69" i="59"/>
  <c r="AG69" i="59"/>
  <c r="AB69" i="59"/>
  <c r="AA69" i="59"/>
  <c r="Z69" i="59"/>
  <c r="Y69" i="59"/>
  <c r="X69" i="59"/>
  <c r="W69" i="59"/>
  <c r="AL68" i="59"/>
  <c r="AK68" i="59"/>
  <c r="AJ68" i="59"/>
  <c r="AI68" i="59"/>
  <c r="AH68" i="59"/>
  <c r="AG68" i="59"/>
  <c r="AB68" i="59"/>
  <c r="AA68" i="59"/>
  <c r="Z68" i="59"/>
  <c r="Y68" i="59"/>
  <c r="X68" i="59"/>
  <c r="W68" i="59"/>
  <c r="R67" i="59"/>
  <c r="Q67" i="59"/>
  <c r="P67" i="59"/>
  <c r="O67" i="59"/>
  <c r="N67" i="59"/>
  <c r="M67" i="59"/>
  <c r="G67" i="59"/>
  <c r="F67" i="59"/>
  <c r="E67" i="59"/>
  <c r="D67" i="59"/>
  <c r="C67" i="59"/>
  <c r="AH67" i="59" s="1"/>
  <c r="B67" i="59"/>
  <c r="AL66" i="59"/>
  <c r="AK66" i="59"/>
  <c r="AJ66" i="59"/>
  <c r="AI66" i="59"/>
  <c r="AH66" i="59"/>
  <c r="AG66" i="59"/>
  <c r="AB66" i="59"/>
  <c r="AA66" i="59"/>
  <c r="Z66" i="59"/>
  <c r="Y66" i="59"/>
  <c r="X66" i="59"/>
  <c r="W66" i="59"/>
  <c r="AL65" i="59"/>
  <c r="AK65" i="59"/>
  <c r="AJ65" i="59"/>
  <c r="AI65" i="59"/>
  <c r="AH65" i="59"/>
  <c r="AG65" i="59"/>
  <c r="AB65" i="59"/>
  <c r="AA65" i="59"/>
  <c r="Z65" i="59"/>
  <c r="Y65" i="59"/>
  <c r="X65" i="59"/>
  <c r="W65" i="59"/>
  <c r="AL64" i="59"/>
  <c r="AK64" i="59"/>
  <c r="AJ64" i="59"/>
  <c r="AI64" i="59"/>
  <c r="AH64" i="59"/>
  <c r="AG64" i="59"/>
  <c r="AB64" i="59"/>
  <c r="AA64" i="59"/>
  <c r="Z64" i="59"/>
  <c r="Y64" i="59"/>
  <c r="X64" i="59"/>
  <c r="W64" i="59"/>
  <c r="AL63" i="59"/>
  <c r="AK63" i="59"/>
  <c r="AJ63" i="59"/>
  <c r="AI63" i="59"/>
  <c r="AH63" i="59"/>
  <c r="AG63" i="59"/>
  <c r="AB63" i="59"/>
  <c r="AA63" i="59"/>
  <c r="Z63" i="59"/>
  <c r="Y63" i="59"/>
  <c r="X63" i="59"/>
  <c r="W63" i="59"/>
  <c r="AL62" i="59"/>
  <c r="AK62" i="59"/>
  <c r="AJ62" i="59"/>
  <c r="AI62" i="59"/>
  <c r="AH62" i="59"/>
  <c r="AG62" i="59"/>
  <c r="AB62" i="59"/>
  <c r="AA62" i="59"/>
  <c r="Z62" i="59"/>
  <c r="Y62" i="59"/>
  <c r="X62" i="59"/>
  <c r="W62" i="59"/>
  <c r="R61" i="59"/>
  <c r="Q61" i="59"/>
  <c r="P61" i="59"/>
  <c r="O61" i="59"/>
  <c r="N61" i="59"/>
  <c r="M61" i="59"/>
  <c r="G61" i="59"/>
  <c r="F61" i="59"/>
  <c r="E61" i="59"/>
  <c r="D61" i="59"/>
  <c r="C61" i="59"/>
  <c r="B61" i="59"/>
  <c r="AL60" i="59"/>
  <c r="AK60" i="59"/>
  <c r="AJ60" i="59"/>
  <c r="AI60" i="59"/>
  <c r="AH60" i="59"/>
  <c r="AG60" i="59"/>
  <c r="AB60" i="59"/>
  <c r="AA60" i="59"/>
  <c r="Z60" i="59"/>
  <c r="Y60" i="59"/>
  <c r="X60" i="59"/>
  <c r="W60" i="59"/>
  <c r="AL59" i="59"/>
  <c r="AK59" i="59"/>
  <c r="AJ59" i="59"/>
  <c r="AI59" i="59"/>
  <c r="AH59" i="59"/>
  <c r="AG59" i="59"/>
  <c r="AB59" i="59"/>
  <c r="AA59" i="59"/>
  <c r="Z59" i="59"/>
  <c r="Y59" i="59"/>
  <c r="X59" i="59"/>
  <c r="W59" i="59"/>
  <c r="AL58" i="59"/>
  <c r="AK58" i="59"/>
  <c r="AJ58" i="59"/>
  <c r="AI58" i="59"/>
  <c r="AH58" i="59"/>
  <c r="AG58" i="59"/>
  <c r="AB58" i="59"/>
  <c r="AA58" i="59"/>
  <c r="Z58" i="59"/>
  <c r="Y58" i="59"/>
  <c r="X58" i="59"/>
  <c r="W58" i="59"/>
  <c r="AL57" i="59"/>
  <c r="AK57" i="59"/>
  <c r="AJ57" i="59"/>
  <c r="AI57" i="59"/>
  <c r="AH57" i="59"/>
  <c r="AG57" i="59"/>
  <c r="AB57" i="59"/>
  <c r="AA57" i="59"/>
  <c r="Z57" i="59"/>
  <c r="Y57" i="59"/>
  <c r="X57" i="59"/>
  <c r="W57" i="59"/>
  <c r="AL56" i="59"/>
  <c r="AK56" i="59"/>
  <c r="AJ56" i="59"/>
  <c r="AI56" i="59"/>
  <c r="AH56" i="59"/>
  <c r="AG56" i="59"/>
  <c r="AB56" i="59"/>
  <c r="AA56" i="59"/>
  <c r="Z56" i="59"/>
  <c r="Y56" i="59"/>
  <c r="X56" i="59"/>
  <c r="W56" i="59"/>
  <c r="AL55" i="59"/>
  <c r="AK55" i="59"/>
  <c r="AJ55" i="59"/>
  <c r="AI55" i="59"/>
  <c r="AH55" i="59"/>
  <c r="AG55" i="59"/>
  <c r="AB55" i="59"/>
  <c r="AA55" i="59"/>
  <c r="Z55" i="59"/>
  <c r="Y55" i="59"/>
  <c r="X55" i="59"/>
  <c r="W55" i="59"/>
  <c r="AL54" i="59"/>
  <c r="AK54" i="59"/>
  <c r="AJ54" i="59"/>
  <c r="AI54" i="59"/>
  <c r="AH54" i="59"/>
  <c r="AG54" i="59"/>
  <c r="AB54" i="59"/>
  <c r="AA54" i="59"/>
  <c r="Z54" i="59"/>
  <c r="Y54" i="59"/>
  <c r="X54" i="59"/>
  <c r="W54" i="59"/>
  <c r="R53" i="59"/>
  <c r="T53" i="59" s="1"/>
  <c r="Q53" i="59"/>
  <c r="P53" i="59"/>
  <c r="O53" i="59"/>
  <c r="N53" i="59"/>
  <c r="M53" i="59"/>
  <c r="G53" i="59"/>
  <c r="F53" i="59"/>
  <c r="E53" i="59"/>
  <c r="D53" i="59"/>
  <c r="C53" i="59"/>
  <c r="B53" i="59"/>
  <c r="W53" i="59" s="1"/>
  <c r="AL52" i="59"/>
  <c r="AK52" i="59"/>
  <c r="AJ52" i="59"/>
  <c r="AI52" i="59"/>
  <c r="AH52" i="59"/>
  <c r="AG52" i="59"/>
  <c r="AB52" i="59"/>
  <c r="AA52" i="59"/>
  <c r="Z52" i="59"/>
  <c r="Y52" i="59"/>
  <c r="X52" i="59"/>
  <c r="W52" i="59"/>
  <c r="AL51" i="59"/>
  <c r="AK51" i="59"/>
  <c r="AJ51" i="59"/>
  <c r="AI51" i="59"/>
  <c r="AH51" i="59"/>
  <c r="AG51" i="59"/>
  <c r="AB51" i="59"/>
  <c r="AA51" i="59"/>
  <c r="Z51" i="59"/>
  <c r="Y51" i="59"/>
  <c r="X51" i="59"/>
  <c r="W51" i="59"/>
  <c r="AL50" i="59"/>
  <c r="AK50" i="59"/>
  <c r="AJ50" i="59"/>
  <c r="AI50" i="59"/>
  <c r="AH50" i="59"/>
  <c r="AG50" i="59"/>
  <c r="AB50" i="59"/>
  <c r="AA50" i="59"/>
  <c r="Z50" i="59"/>
  <c r="Y50" i="59"/>
  <c r="X50" i="59"/>
  <c r="W50" i="59"/>
  <c r="AL49" i="59"/>
  <c r="AK49" i="59"/>
  <c r="AJ49" i="59"/>
  <c r="AI49" i="59"/>
  <c r="AH49" i="59"/>
  <c r="AG49" i="59"/>
  <c r="AB49" i="59"/>
  <c r="AA49" i="59"/>
  <c r="Z49" i="59"/>
  <c r="Y49" i="59"/>
  <c r="X49" i="59"/>
  <c r="W49" i="59"/>
  <c r="R48" i="59"/>
  <c r="U48" i="59" s="1"/>
  <c r="Q48" i="59"/>
  <c r="P48" i="59"/>
  <c r="O48" i="59"/>
  <c r="N48" i="59"/>
  <c r="M48" i="59"/>
  <c r="G48" i="59"/>
  <c r="AL48" i="59" s="1"/>
  <c r="F48" i="59"/>
  <c r="E48" i="59"/>
  <c r="D48" i="59"/>
  <c r="C48" i="59"/>
  <c r="B48" i="59"/>
  <c r="AL47" i="59"/>
  <c r="AK47" i="59"/>
  <c r="AJ47" i="59"/>
  <c r="AI47" i="59"/>
  <c r="AH47" i="59"/>
  <c r="AG47" i="59"/>
  <c r="AB47" i="59"/>
  <c r="AA47" i="59"/>
  <c r="Z47" i="59"/>
  <c r="Y47" i="59"/>
  <c r="X47" i="59"/>
  <c r="W47" i="59"/>
  <c r="AL46" i="59"/>
  <c r="AK46" i="59"/>
  <c r="AJ46" i="59"/>
  <c r="AI46" i="59"/>
  <c r="AH46" i="59"/>
  <c r="AG46" i="59"/>
  <c r="AB46" i="59"/>
  <c r="AA46" i="59"/>
  <c r="Z46" i="59"/>
  <c r="Y46" i="59"/>
  <c r="X46" i="59"/>
  <c r="W46" i="59"/>
  <c r="AL45" i="59"/>
  <c r="AK45" i="59"/>
  <c r="AJ45" i="59"/>
  <c r="AI45" i="59"/>
  <c r="AH45" i="59"/>
  <c r="AG45" i="59"/>
  <c r="AB45" i="59"/>
  <c r="AA45" i="59"/>
  <c r="Z45" i="59"/>
  <c r="Y45" i="59"/>
  <c r="X45" i="59"/>
  <c r="W45" i="59"/>
  <c r="AL44" i="59"/>
  <c r="AK44" i="59"/>
  <c r="AJ44" i="59"/>
  <c r="AI44" i="59"/>
  <c r="AH44" i="59"/>
  <c r="AG44" i="59"/>
  <c r="AB44" i="59"/>
  <c r="AA44" i="59"/>
  <c r="Z44" i="59"/>
  <c r="Y44" i="59"/>
  <c r="X44" i="59"/>
  <c r="W44" i="59"/>
  <c r="AL43" i="59"/>
  <c r="AK43" i="59"/>
  <c r="AJ43" i="59"/>
  <c r="AI43" i="59"/>
  <c r="AH43" i="59"/>
  <c r="AG43" i="59"/>
  <c r="AB43" i="59"/>
  <c r="AA43" i="59"/>
  <c r="Z43" i="59"/>
  <c r="Y43" i="59"/>
  <c r="X43" i="59"/>
  <c r="W43" i="59"/>
  <c r="AL42" i="59"/>
  <c r="AK42" i="59"/>
  <c r="AJ42" i="59"/>
  <c r="AI42" i="59"/>
  <c r="AH42" i="59"/>
  <c r="AG42" i="59"/>
  <c r="AB42" i="59"/>
  <c r="AA42" i="59"/>
  <c r="Z42" i="59"/>
  <c r="Y42" i="59"/>
  <c r="X42" i="59"/>
  <c r="W42" i="59"/>
  <c r="R41" i="59"/>
  <c r="T41" i="59" s="1"/>
  <c r="Q41" i="59"/>
  <c r="P41" i="59"/>
  <c r="O41" i="59"/>
  <c r="N41" i="59"/>
  <c r="M41" i="59"/>
  <c r="G41" i="59"/>
  <c r="F41" i="59"/>
  <c r="E41" i="59"/>
  <c r="D41" i="59"/>
  <c r="C41" i="59"/>
  <c r="B41" i="59"/>
  <c r="W41" i="59" s="1"/>
  <c r="AL40" i="59"/>
  <c r="AK40" i="59"/>
  <c r="AJ40" i="59"/>
  <c r="AI40" i="59"/>
  <c r="AH40" i="59"/>
  <c r="AG40" i="59"/>
  <c r="AB40" i="59"/>
  <c r="AA40" i="59"/>
  <c r="Z40" i="59"/>
  <c r="Y40" i="59"/>
  <c r="X40" i="59"/>
  <c r="W40" i="59"/>
  <c r="AL39" i="59"/>
  <c r="AK39" i="59"/>
  <c r="AJ39" i="59"/>
  <c r="AI39" i="59"/>
  <c r="AH39" i="59"/>
  <c r="AG39" i="59"/>
  <c r="AB39" i="59"/>
  <c r="AA39" i="59"/>
  <c r="Z39" i="59"/>
  <c r="Y39" i="59"/>
  <c r="X39" i="59"/>
  <c r="W39" i="59"/>
  <c r="AL38" i="59"/>
  <c r="AK38" i="59"/>
  <c r="AJ38" i="59"/>
  <c r="AI38" i="59"/>
  <c r="AH38" i="59"/>
  <c r="AG38" i="59"/>
  <c r="AB38" i="59"/>
  <c r="AA38" i="59"/>
  <c r="Z38" i="59"/>
  <c r="Y38" i="59"/>
  <c r="X38" i="59"/>
  <c r="W38" i="59"/>
  <c r="AL37" i="59"/>
  <c r="AK37" i="59"/>
  <c r="AJ37" i="59"/>
  <c r="AI37" i="59"/>
  <c r="AH37" i="59"/>
  <c r="AG37" i="59"/>
  <c r="AB37" i="59"/>
  <c r="AA37" i="59"/>
  <c r="Z37" i="59"/>
  <c r="Y37" i="59"/>
  <c r="X37" i="59"/>
  <c r="W37" i="59"/>
  <c r="AL36" i="59"/>
  <c r="AK36" i="59"/>
  <c r="AJ36" i="59"/>
  <c r="AI36" i="59"/>
  <c r="AH36" i="59"/>
  <c r="AG36" i="59"/>
  <c r="AB36" i="59"/>
  <c r="AA36" i="59"/>
  <c r="Z36" i="59"/>
  <c r="Y36" i="59"/>
  <c r="X36" i="59"/>
  <c r="W36" i="59"/>
  <c r="R35" i="59"/>
  <c r="Q35" i="59"/>
  <c r="P35" i="59"/>
  <c r="O35" i="59"/>
  <c r="N35" i="59"/>
  <c r="M35" i="59"/>
  <c r="G35" i="59"/>
  <c r="F35" i="59"/>
  <c r="E35" i="59"/>
  <c r="D35" i="59"/>
  <c r="C35" i="59"/>
  <c r="AH35" i="59" s="1"/>
  <c r="B35" i="59"/>
  <c r="AL34" i="59"/>
  <c r="AK34" i="59"/>
  <c r="AJ34" i="59"/>
  <c r="AI34" i="59"/>
  <c r="AH34" i="59"/>
  <c r="AG34" i="59"/>
  <c r="AB34" i="59"/>
  <c r="AA34" i="59"/>
  <c r="Z34" i="59"/>
  <c r="Y34" i="59"/>
  <c r="X34" i="59"/>
  <c r="W34" i="59"/>
  <c r="AL33" i="59"/>
  <c r="AK33" i="59"/>
  <c r="AJ33" i="59"/>
  <c r="AI33" i="59"/>
  <c r="AH33" i="59"/>
  <c r="AG33" i="59"/>
  <c r="AB33" i="59"/>
  <c r="AA33" i="59"/>
  <c r="Z33" i="59"/>
  <c r="Y33" i="59"/>
  <c r="X33" i="59"/>
  <c r="W33" i="59"/>
  <c r="AL32" i="59"/>
  <c r="AK32" i="59"/>
  <c r="AJ32" i="59"/>
  <c r="AI32" i="59"/>
  <c r="AH32" i="59"/>
  <c r="AG32" i="59"/>
  <c r="AB32" i="59"/>
  <c r="AA32" i="59"/>
  <c r="Z32" i="59"/>
  <c r="Y32" i="59"/>
  <c r="X32" i="59"/>
  <c r="W32" i="59"/>
  <c r="AL31" i="59"/>
  <c r="AK31" i="59"/>
  <c r="AJ31" i="59"/>
  <c r="AI31" i="59"/>
  <c r="AH31" i="59"/>
  <c r="AG31" i="59"/>
  <c r="AB31" i="59"/>
  <c r="AA31" i="59"/>
  <c r="Z31" i="59"/>
  <c r="Y31" i="59"/>
  <c r="X31" i="59"/>
  <c r="W31" i="59"/>
  <c r="AL30" i="59"/>
  <c r="AK30" i="59"/>
  <c r="AJ30" i="59"/>
  <c r="AI30" i="59"/>
  <c r="AH30" i="59"/>
  <c r="AG30" i="59"/>
  <c r="AB30" i="59"/>
  <c r="AA30" i="59"/>
  <c r="Z30" i="59"/>
  <c r="Y30" i="59"/>
  <c r="X30" i="59"/>
  <c r="W30" i="59"/>
  <c r="R29" i="59"/>
  <c r="Q29" i="59"/>
  <c r="P29" i="59"/>
  <c r="O29" i="59"/>
  <c r="N29" i="59"/>
  <c r="M29" i="59"/>
  <c r="G29" i="59"/>
  <c r="F29" i="59"/>
  <c r="E29" i="59"/>
  <c r="D29" i="59"/>
  <c r="AI29" i="59" s="1"/>
  <c r="C29" i="59"/>
  <c r="B29" i="59"/>
  <c r="AL28" i="59"/>
  <c r="AK28" i="59"/>
  <c r="AJ28" i="59"/>
  <c r="AI28" i="59"/>
  <c r="AH28" i="59"/>
  <c r="AG28" i="59"/>
  <c r="AB28" i="59"/>
  <c r="AA28" i="59"/>
  <c r="Z28" i="59"/>
  <c r="Y28" i="59"/>
  <c r="X28" i="59"/>
  <c r="W28" i="59"/>
  <c r="AL27" i="59"/>
  <c r="AK27" i="59"/>
  <c r="AJ27" i="59"/>
  <c r="AI27" i="59"/>
  <c r="AH27" i="59"/>
  <c r="AG27" i="59"/>
  <c r="AB27" i="59"/>
  <c r="AA27" i="59"/>
  <c r="Z27" i="59"/>
  <c r="Y27" i="59"/>
  <c r="X27" i="59"/>
  <c r="W27" i="59"/>
  <c r="AL26" i="59"/>
  <c r="AK26" i="59"/>
  <c r="AJ26" i="59"/>
  <c r="AI26" i="59"/>
  <c r="AH26" i="59"/>
  <c r="AG26" i="59"/>
  <c r="AB26" i="59"/>
  <c r="AA26" i="59"/>
  <c r="Z26" i="59"/>
  <c r="Y26" i="59"/>
  <c r="X26" i="59"/>
  <c r="W26" i="59"/>
  <c r="R25" i="59"/>
  <c r="Q25" i="59"/>
  <c r="P25" i="59"/>
  <c r="O25" i="59"/>
  <c r="N25" i="59"/>
  <c r="M25" i="59"/>
  <c r="G25" i="59"/>
  <c r="F25" i="59"/>
  <c r="E25" i="59"/>
  <c r="D25" i="59"/>
  <c r="Y25" i="59" s="1"/>
  <c r="C25" i="59"/>
  <c r="B25" i="59"/>
  <c r="AL24" i="59"/>
  <c r="AK24" i="59"/>
  <c r="AJ24" i="59"/>
  <c r="AI24" i="59"/>
  <c r="AH24" i="59"/>
  <c r="AG24" i="59"/>
  <c r="AB24" i="59"/>
  <c r="AA24" i="59"/>
  <c r="Z24" i="59"/>
  <c r="Y24" i="59"/>
  <c r="X24" i="59"/>
  <c r="W24" i="59"/>
  <c r="AL23" i="59"/>
  <c r="AK23" i="59"/>
  <c r="AJ23" i="59"/>
  <c r="AI23" i="59"/>
  <c r="AH23" i="59"/>
  <c r="AG23" i="59"/>
  <c r="AB23" i="59"/>
  <c r="AA23" i="59"/>
  <c r="Z23" i="59"/>
  <c r="Y23" i="59"/>
  <c r="X23" i="59"/>
  <c r="W23" i="59"/>
  <c r="AL22" i="59"/>
  <c r="AK22" i="59"/>
  <c r="AJ22" i="59"/>
  <c r="AI22" i="59"/>
  <c r="AH22" i="59"/>
  <c r="AG22" i="59"/>
  <c r="AB22" i="59"/>
  <c r="AA22" i="59"/>
  <c r="Z22" i="59"/>
  <c r="Y22" i="59"/>
  <c r="X22" i="59"/>
  <c r="W22" i="59"/>
  <c r="AL21" i="59"/>
  <c r="AK21" i="59"/>
  <c r="AJ21" i="59"/>
  <c r="AI21" i="59"/>
  <c r="AH21" i="59"/>
  <c r="AG21" i="59"/>
  <c r="AB21" i="59"/>
  <c r="AA21" i="59"/>
  <c r="Z21" i="59"/>
  <c r="Y21" i="59"/>
  <c r="X21" i="59"/>
  <c r="W21" i="59"/>
  <c r="AL20" i="59"/>
  <c r="AK20" i="59"/>
  <c r="AJ20" i="59"/>
  <c r="AI20" i="59"/>
  <c r="AH20" i="59"/>
  <c r="AG20" i="59"/>
  <c r="AB20" i="59"/>
  <c r="AA20" i="59"/>
  <c r="Z20" i="59"/>
  <c r="Y20" i="59"/>
  <c r="X20" i="59"/>
  <c r="W20" i="59"/>
  <c r="AL19" i="59"/>
  <c r="AK19" i="59"/>
  <c r="AJ19" i="59"/>
  <c r="AI19" i="59"/>
  <c r="AH19" i="59"/>
  <c r="AG19" i="59"/>
  <c r="AB19" i="59"/>
  <c r="AA19" i="59"/>
  <c r="Z19" i="59"/>
  <c r="Y19" i="59"/>
  <c r="X19" i="59"/>
  <c r="W19" i="59"/>
  <c r="AL18" i="59"/>
  <c r="AK18" i="59"/>
  <c r="AJ18" i="59"/>
  <c r="AI18" i="59"/>
  <c r="AH18" i="59"/>
  <c r="AG18" i="59"/>
  <c r="AB18" i="59"/>
  <c r="AA18" i="59"/>
  <c r="Z18" i="59"/>
  <c r="Y18" i="59"/>
  <c r="X18" i="59"/>
  <c r="W18" i="59"/>
  <c r="AL17" i="59"/>
  <c r="AK17" i="59"/>
  <c r="AJ17" i="59"/>
  <c r="AI17" i="59"/>
  <c r="AH17" i="59"/>
  <c r="AG17" i="59"/>
  <c r="AB17" i="59"/>
  <c r="AA17" i="59"/>
  <c r="Z17" i="59"/>
  <c r="Y17" i="59"/>
  <c r="X17" i="59"/>
  <c r="W17" i="59"/>
  <c r="AL16" i="59"/>
  <c r="AK16" i="59"/>
  <c r="AJ16" i="59"/>
  <c r="AI16" i="59"/>
  <c r="AH16" i="59"/>
  <c r="AG16" i="59"/>
  <c r="AB16" i="59"/>
  <c r="AA16" i="59"/>
  <c r="Z16" i="59"/>
  <c r="Y16" i="59"/>
  <c r="X16" i="59"/>
  <c r="W16" i="59"/>
  <c r="AL15" i="59"/>
  <c r="AK15" i="59"/>
  <c r="AJ15" i="59"/>
  <c r="AI15" i="59"/>
  <c r="AH15" i="59"/>
  <c r="AG15" i="59"/>
  <c r="AB15" i="59"/>
  <c r="AA15" i="59"/>
  <c r="Z15" i="59"/>
  <c r="Y15" i="59"/>
  <c r="X15" i="59"/>
  <c r="W15" i="59"/>
  <c r="AL14" i="59"/>
  <c r="AK14" i="59"/>
  <c r="AJ14" i="59"/>
  <c r="AI14" i="59"/>
  <c r="AH14" i="59"/>
  <c r="AG14" i="59"/>
  <c r="AB14" i="59"/>
  <c r="AA14" i="59"/>
  <c r="Z14" i="59"/>
  <c r="Y14" i="59"/>
  <c r="X14" i="59"/>
  <c r="W14" i="59"/>
  <c r="AL13" i="59"/>
  <c r="AK13" i="59"/>
  <c r="AJ13" i="59"/>
  <c r="AI13" i="59"/>
  <c r="AH13" i="59"/>
  <c r="AG13" i="59"/>
  <c r="AB13" i="59"/>
  <c r="AA13" i="59"/>
  <c r="Z13" i="59"/>
  <c r="Y13" i="59"/>
  <c r="X13" i="59"/>
  <c r="W13" i="59"/>
  <c r="AL12" i="59"/>
  <c r="AK12" i="59"/>
  <c r="AJ12" i="59"/>
  <c r="AI12" i="59"/>
  <c r="AH12" i="59"/>
  <c r="AG12" i="59"/>
  <c r="AB12" i="59"/>
  <c r="AA12" i="59"/>
  <c r="Z12" i="59"/>
  <c r="Y12" i="59"/>
  <c r="X12" i="59"/>
  <c r="W12" i="59"/>
  <c r="AL11" i="59"/>
  <c r="AK11" i="59"/>
  <c r="AJ11" i="59"/>
  <c r="AI11" i="59"/>
  <c r="AH11" i="59"/>
  <c r="AG11" i="59"/>
  <c r="AB11" i="59"/>
  <c r="AA11" i="59"/>
  <c r="Z11" i="59"/>
  <c r="Y11" i="59"/>
  <c r="X11" i="59"/>
  <c r="W11" i="59"/>
  <c r="AL10" i="59"/>
  <c r="AK10" i="59"/>
  <c r="AJ10" i="59"/>
  <c r="AI10" i="59"/>
  <c r="AH10" i="59"/>
  <c r="AG10" i="59"/>
  <c r="AB10" i="59"/>
  <c r="AA10" i="59"/>
  <c r="Z10" i="59"/>
  <c r="Y10" i="59"/>
  <c r="X10" i="59"/>
  <c r="W10" i="59"/>
  <c r="AL9" i="59"/>
  <c r="AK9" i="59"/>
  <c r="AJ9" i="59"/>
  <c r="AI9" i="59"/>
  <c r="AH9" i="59"/>
  <c r="AG9" i="59"/>
  <c r="AB9" i="59"/>
  <c r="AA9" i="59"/>
  <c r="Z9" i="59"/>
  <c r="Y9" i="59"/>
  <c r="X9" i="59"/>
  <c r="W9" i="59"/>
  <c r="AL8" i="59"/>
  <c r="AK8" i="59"/>
  <c r="AJ8" i="59"/>
  <c r="AI8" i="59"/>
  <c r="AH8" i="59"/>
  <c r="AG8" i="59"/>
  <c r="AB8" i="59"/>
  <c r="AA8" i="59"/>
  <c r="Z8" i="59"/>
  <c r="Y8" i="59"/>
  <c r="X8" i="59"/>
  <c r="W8" i="59"/>
  <c r="AL7" i="59"/>
  <c r="AK7" i="59"/>
  <c r="AJ7" i="59"/>
  <c r="AI7" i="59"/>
  <c r="AH7" i="59"/>
  <c r="AG7" i="59"/>
  <c r="AB7" i="59"/>
  <c r="AA7" i="59"/>
  <c r="Z7" i="59"/>
  <c r="Y7" i="59"/>
  <c r="X7" i="59"/>
  <c r="W7" i="59"/>
  <c r="AL6" i="59"/>
  <c r="AK6" i="59"/>
  <c r="AJ6" i="59"/>
  <c r="AI6" i="59"/>
  <c r="AH6" i="59"/>
  <c r="AG6" i="59"/>
  <c r="AB6" i="59"/>
  <c r="AA6" i="59"/>
  <c r="Z6" i="59"/>
  <c r="Y6" i="59"/>
  <c r="X6" i="59"/>
  <c r="W6" i="59"/>
  <c r="AL5" i="59"/>
  <c r="AK5" i="59"/>
  <c r="AJ5" i="59"/>
  <c r="AI5" i="59"/>
  <c r="AH5" i="59"/>
  <c r="AG5" i="59"/>
  <c r="AB5" i="59"/>
  <c r="AA5" i="59"/>
  <c r="Z5" i="59"/>
  <c r="Y5" i="59"/>
  <c r="X5" i="59"/>
  <c r="W5" i="59"/>
  <c r="AL4" i="59"/>
  <c r="AK4" i="59"/>
  <c r="AJ4" i="59"/>
  <c r="AI4" i="59"/>
  <c r="AH4" i="59"/>
  <c r="AG4" i="59"/>
  <c r="AB4" i="59"/>
  <c r="AA4" i="59"/>
  <c r="Z4" i="59"/>
  <c r="Y4" i="59"/>
  <c r="X4" i="59"/>
  <c r="W4" i="59"/>
  <c r="T67" i="59"/>
  <c r="AL70" i="59"/>
  <c r="AA48" i="59"/>
  <c r="V14" i="1"/>
  <c r="V15" i="1"/>
  <c r="V16" i="1"/>
  <c r="V17" i="1"/>
  <c r="V18" i="1"/>
  <c r="V19" i="1"/>
  <c r="V20" i="1"/>
  <c r="V32" i="1"/>
  <c r="V7" i="1"/>
  <c r="V8" i="1"/>
  <c r="V9" i="1"/>
  <c r="V10" i="1"/>
  <c r="V11" i="1"/>
  <c r="V12" i="1"/>
  <c r="V13" i="1"/>
  <c r="V6" i="1"/>
  <c r="AW66" i="12"/>
  <c r="AW65" i="12"/>
  <c r="AW64" i="12"/>
  <c r="AW62" i="12"/>
  <c r="AW61" i="12"/>
  <c r="AW59" i="12"/>
  <c r="AW58" i="12"/>
  <c r="AW57" i="12"/>
  <c r="AW56" i="12"/>
  <c r="AW55" i="12"/>
  <c r="AW53" i="12"/>
  <c r="AW52" i="12"/>
  <c r="AW51" i="12"/>
  <c r="AW50" i="12"/>
  <c r="AW49" i="12"/>
  <c r="AW48" i="12"/>
  <c r="AW47" i="12"/>
  <c r="AW45" i="12"/>
  <c r="AW44" i="12"/>
  <c r="AW43" i="12"/>
  <c r="AW42" i="12"/>
  <c r="AW40" i="12"/>
  <c r="AW39" i="12"/>
  <c r="AW38" i="12"/>
  <c r="AW37" i="12"/>
  <c r="AW36" i="12"/>
  <c r="AW35" i="12"/>
  <c r="AW33" i="12"/>
  <c r="AW32" i="12"/>
  <c r="AW31" i="12"/>
  <c r="AW30" i="12"/>
  <c r="AW29" i="12"/>
  <c r="AW27" i="12"/>
  <c r="AW26" i="12"/>
  <c r="AW25" i="12"/>
  <c r="AW24" i="12"/>
  <c r="AW23" i="12"/>
  <c r="AW21" i="12"/>
  <c r="AW20" i="12"/>
  <c r="AW19" i="12"/>
  <c r="AW17" i="12"/>
  <c r="AW16" i="12"/>
  <c r="AW15" i="12"/>
  <c r="AW14" i="12"/>
  <c r="AW13" i="12"/>
  <c r="AW12" i="12"/>
  <c r="AW11" i="12"/>
  <c r="AW10" i="12"/>
  <c r="AW9" i="12"/>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AC54" i="57"/>
  <c r="AB54" i="57"/>
  <c r="AA54" i="57"/>
  <c r="Z54" i="57"/>
  <c r="Y54" i="57"/>
  <c r="X54" i="57"/>
  <c r="W54" i="57"/>
  <c r="V54" i="57"/>
  <c r="U54" i="57"/>
  <c r="T54" i="57"/>
  <c r="S54" i="57"/>
  <c r="R54" i="57"/>
  <c r="Q54" i="57"/>
  <c r="P54" i="57"/>
  <c r="O54" i="57"/>
  <c r="N54" i="57"/>
  <c r="M54" i="57"/>
  <c r="L54" i="57"/>
  <c r="K54" i="57"/>
  <c r="J54" i="57"/>
  <c r="I54" i="57"/>
  <c r="H54" i="57"/>
  <c r="G54" i="57"/>
  <c r="F54" i="57"/>
  <c r="E54" i="57"/>
  <c r="D54" i="57"/>
  <c r="C54"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AC48" i="57"/>
  <c r="AB48" i="57"/>
  <c r="AA48" i="57"/>
  <c r="Z48" i="57"/>
  <c r="Y48" i="57"/>
  <c r="X48" i="57"/>
  <c r="W48" i="57"/>
  <c r="V48" i="57"/>
  <c r="U48" i="57"/>
  <c r="T48" i="57"/>
  <c r="S48" i="57"/>
  <c r="R48" i="57"/>
  <c r="Q48" i="57"/>
  <c r="P48" i="57"/>
  <c r="O48" i="57"/>
  <c r="N48" i="57"/>
  <c r="M48" i="57"/>
  <c r="L48" i="57"/>
  <c r="K48" i="57"/>
  <c r="J48" i="57"/>
  <c r="I48" i="57"/>
  <c r="H48" i="57"/>
  <c r="G48" i="57"/>
  <c r="F48" i="57"/>
  <c r="E48" i="57"/>
  <c r="D48" i="57"/>
  <c r="C48"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AC44" i="57"/>
  <c r="AB44" i="57"/>
  <c r="AA44" i="57"/>
  <c r="Z44" i="57"/>
  <c r="Y44" i="57"/>
  <c r="X44" i="57"/>
  <c r="W44" i="57"/>
  <c r="V44" i="57"/>
  <c r="U44" i="57"/>
  <c r="T44" i="57"/>
  <c r="S44" i="57"/>
  <c r="R44" i="57"/>
  <c r="Q44" i="57"/>
  <c r="P44" i="57"/>
  <c r="O44" i="57"/>
  <c r="N44" i="57"/>
  <c r="M44" i="57"/>
  <c r="L44" i="57"/>
  <c r="K44" i="57"/>
  <c r="J44" i="57"/>
  <c r="I44" i="57"/>
  <c r="H44" i="57"/>
  <c r="G44" i="57"/>
  <c r="F44" i="57"/>
  <c r="E44" i="57"/>
  <c r="D44" i="57"/>
  <c r="C44"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AC32" i="57"/>
  <c r="AB32" i="57"/>
  <c r="AA32" i="57"/>
  <c r="Z32" i="57"/>
  <c r="Y32" i="57"/>
  <c r="X32" i="57"/>
  <c r="W32" i="57"/>
  <c r="V32" i="57"/>
  <c r="U32" i="57"/>
  <c r="T32" i="57"/>
  <c r="S32" i="57"/>
  <c r="R32" i="57"/>
  <c r="Q32" i="57"/>
  <c r="P32" i="57"/>
  <c r="O32" i="57"/>
  <c r="N32" i="57"/>
  <c r="M32" i="57"/>
  <c r="L32" i="57"/>
  <c r="K32" i="57"/>
  <c r="J32" i="57"/>
  <c r="I32" i="57"/>
  <c r="H32" i="57"/>
  <c r="G32" i="57"/>
  <c r="F32" i="57"/>
  <c r="E32" i="57"/>
  <c r="D32" i="57"/>
  <c r="C32"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AC29" i="57"/>
  <c r="AB29" i="57"/>
  <c r="AA29" i="57"/>
  <c r="Z29" i="57"/>
  <c r="Y29" i="57"/>
  <c r="X29" i="57"/>
  <c r="W29" i="57"/>
  <c r="V29" i="57"/>
  <c r="U29" i="57"/>
  <c r="T29" i="57"/>
  <c r="S29" i="57"/>
  <c r="R29" i="57"/>
  <c r="Q29" i="57"/>
  <c r="P29" i="57"/>
  <c r="O29" i="57"/>
  <c r="N29" i="57"/>
  <c r="M29" i="57"/>
  <c r="L29" i="57"/>
  <c r="K29" i="57"/>
  <c r="J29" i="57"/>
  <c r="I29" i="57"/>
  <c r="H29" i="57"/>
  <c r="G29" i="57"/>
  <c r="F29" i="57"/>
  <c r="E29" i="57"/>
  <c r="D29" i="57"/>
  <c r="C29"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AC13" i="57"/>
  <c r="AB13" i="57"/>
  <c r="AA13" i="57"/>
  <c r="Z13" i="57"/>
  <c r="Y13" i="57"/>
  <c r="X13" i="57"/>
  <c r="W13" i="57"/>
  <c r="V13" i="57"/>
  <c r="U13" i="57"/>
  <c r="T13" i="57"/>
  <c r="S13" i="57"/>
  <c r="R13" i="57"/>
  <c r="Q13" i="57"/>
  <c r="P13" i="57"/>
  <c r="O13" i="57"/>
  <c r="N13" i="57"/>
  <c r="M13" i="57"/>
  <c r="L13" i="57"/>
  <c r="K13" i="57"/>
  <c r="J13" i="57"/>
  <c r="I13" i="57"/>
  <c r="H13" i="57"/>
  <c r="G13" i="57"/>
  <c r="F13" i="57"/>
  <c r="E13" i="57"/>
  <c r="D13" i="57"/>
  <c r="C13"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AC9" i="57"/>
  <c r="AB9" i="57"/>
  <c r="AA9" i="57"/>
  <c r="Z9" i="57"/>
  <c r="Y9" i="57"/>
  <c r="X9" i="57"/>
  <c r="W9" i="57"/>
  <c r="V9" i="57"/>
  <c r="U9" i="57"/>
  <c r="T9" i="57"/>
  <c r="S9" i="57"/>
  <c r="R9" i="57"/>
  <c r="Q9" i="57"/>
  <c r="P9" i="57"/>
  <c r="O9" i="57"/>
  <c r="N9" i="57"/>
  <c r="M9" i="57"/>
  <c r="L9" i="57"/>
  <c r="K9" i="57"/>
  <c r="J9" i="57"/>
  <c r="I9" i="57"/>
  <c r="H9" i="57"/>
  <c r="G9" i="57"/>
  <c r="F9" i="57"/>
  <c r="E9" i="57"/>
  <c r="D9" i="57"/>
  <c r="C9" i="57"/>
  <c r="AC8" i="57"/>
  <c r="AB8" i="57"/>
  <c r="AA8" i="57"/>
  <c r="Z8" i="57"/>
  <c r="Y8" i="57"/>
  <c r="X8" i="57"/>
  <c r="W8" i="57"/>
  <c r="V8" i="57"/>
  <c r="U8" i="57"/>
  <c r="T8" i="57"/>
  <c r="S8" i="57"/>
  <c r="R8" i="57"/>
  <c r="Q8" i="57"/>
  <c r="P8" i="57"/>
  <c r="O8" i="57"/>
  <c r="N8" i="57"/>
  <c r="M8" i="57"/>
  <c r="L8" i="57"/>
  <c r="K8" i="57"/>
  <c r="J8" i="57"/>
  <c r="I8" i="57"/>
  <c r="H8" i="57"/>
  <c r="G8" i="57"/>
  <c r="F8" i="57"/>
  <c r="E8" i="57"/>
  <c r="D8" i="57"/>
  <c r="C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AC4" i="57"/>
  <c r="AB4" i="57"/>
  <c r="AA4" i="57"/>
  <c r="Z4" i="57"/>
  <c r="Y4" i="57"/>
  <c r="X4" i="57"/>
  <c r="W4" i="57"/>
  <c r="V4" i="57"/>
  <c r="U4" i="57"/>
  <c r="T4" i="57"/>
  <c r="S4" i="57"/>
  <c r="R4" i="57"/>
  <c r="Q4" i="57"/>
  <c r="P4" i="57"/>
  <c r="O4" i="57"/>
  <c r="N4" i="57"/>
  <c r="M4" i="57"/>
  <c r="L4" i="57"/>
  <c r="K4" i="57"/>
  <c r="J4" i="57"/>
  <c r="I4" i="57"/>
  <c r="H4" i="57"/>
  <c r="G4" i="57"/>
  <c r="F4" i="57"/>
  <c r="E4" i="57"/>
  <c r="D4" i="57"/>
  <c r="C4" i="57"/>
  <c r="D4" i="58"/>
  <c r="E4" i="58"/>
  <c r="F4" i="58"/>
  <c r="G4" i="58"/>
  <c r="H4" i="58"/>
  <c r="I4" i="58"/>
  <c r="J4" i="58"/>
  <c r="K4" i="58"/>
  <c r="L4" i="58"/>
  <c r="M4" i="58"/>
  <c r="N4" i="58"/>
  <c r="O4" i="58"/>
  <c r="P4" i="58"/>
  <c r="Q4" i="58"/>
  <c r="R4" i="58"/>
  <c r="S4" i="58"/>
  <c r="T4" i="58"/>
  <c r="U4" i="58"/>
  <c r="V4" i="58"/>
  <c r="W4" i="58"/>
  <c r="X4" i="58"/>
  <c r="Y4" i="58"/>
  <c r="Z4" i="58"/>
  <c r="AA4" i="58"/>
  <c r="AB4" i="58"/>
  <c r="AC4" i="58"/>
  <c r="D5" i="58"/>
  <c r="E5" i="58"/>
  <c r="F5" i="58"/>
  <c r="G5" i="58"/>
  <c r="H5" i="58"/>
  <c r="I5" i="58"/>
  <c r="J5" i="58"/>
  <c r="K5" i="58"/>
  <c r="L5" i="58"/>
  <c r="M5" i="58"/>
  <c r="N5" i="58"/>
  <c r="O5" i="58"/>
  <c r="P5" i="58"/>
  <c r="Q5" i="58"/>
  <c r="R5" i="58"/>
  <c r="S5" i="58"/>
  <c r="T5" i="58"/>
  <c r="U5" i="58"/>
  <c r="V5" i="58"/>
  <c r="W5" i="58"/>
  <c r="X5" i="58"/>
  <c r="Y5" i="58"/>
  <c r="Z5" i="58"/>
  <c r="AA5" i="58"/>
  <c r="AB5" i="58"/>
  <c r="AC5" i="58"/>
  <c r="D6" i="58"/>
  <c r="E6" i="58"/>
  <c r="F6" i="58"/>
  <c r="G6" i="58"/>
  <c r="H6" i="58"/>
  <c r="I6" i="58"/>
  <c r="J6" i="58"/>
  <c r="K6" i="58"/>
  <c r="L6" i="58"/>
  <c r="M6" i="58"/>
  <c r="N6" i="58"/>
  <c r="O6" i="58"/>
  <c r="P6" i="58"/>
  <c r="Q6" i="58"/>
  <c r="R6" i="58"/>
  <c r="S6" i="58"/>
  <c r="T6" i="58"/>
  <c r="U6" i="58"/>
  <c r="V6" i="58"/>
  <c r="W6" i="58"/>
  <c r="X6" i="58"/>
  <c r="Y6" i="58"/>
  <c r="Z6" i="58"/>
  <c r="AA6" i="58"/>
  <c r="AB6" i="58"/>
  <c r="AC6" i="58"/>
  <c r="D7" i="58"/>
  <c r="E7" i="58"/>
  <c r="F7" i="58"/>
  <c r="G7" i="58"/>
  <c r="H7" i="58"/>
  <c r="I7" i="58"/>
  <c r="J7" i="58"/>
  <c r="K7" i="58"/>
  <c r="L7" i="58"/>
  <c r="M7" i="58"/>
  <c r="N7" i="58"/>
  <c r="O7" i="58"/>
  <c r="P7" i="58"/>
  <c r="Q7" i="58"/>
  <c r="R7" i="58"/>
  <c r="S7" i="58"/>
  <c r="T7" i="58"/>
  <c r="U7" i="58"/>
  <c r="V7" i="58"/>
  <c r="W7" i="58"/>
  <c r="X7" i="58"/>
  <c r="Y7" i="58"/>
  <c r="Z7" i="58"/>
  <c r="AA7" i="58"/>
  <c r="AB7" i="58"/>
  <c r="AC7" i="58"/>
  <c r="D8" i="58"/>
  <c r="E8" i="58"/>
  <c r="F8" i="58"/>
  <c r="G8" i="58"/>
  <c r="H8" i="58"/>
  <c r="I8" i="58"/>
  <c r="J8" i="58"/>
  <c r="K8" i="58"/>
  <c r="L8" i="58"/>
  <c r="M8" i="58"/>
  <c r="N8" i="58"/>
  <c r="O8" i="58"/>
  <c r="P8" i="58"/>
  <c r="Q8" i="58"/>
  <c r="R8" i="58"/>
  <c r="S8" i="58"/>
  <c r="T8" i="58"/>
  <c r="U8" i="58"/>
  <c r="V8" i="58"/>
  <c r="W8" i="58"/>
  <c r="X8" i="58"/>
  <c r="Y8" i="58"/>
  <c r="Z8" i="58"/>
  <c r="AA8" i="58"/>
  <c r="AB8" i="58"/>
  <c r="AC8" i="58"/>
  <c r="D9" i="58"/>
  <c r="E9" i="58"/>
  <c r="F9" i="58"/>
  <c r="G9" i="58"/>
  <c r="H9" i="58"/>
  <c r="I9" i="58"/>
  <c r="J9" i="58"/>
  <c r="K9" i="58"/>
  <c r="L9" i="58"/>
  <c r="M9" i="58"/>
  <c r="N9" i="58"/>
  <c r="O9" i="58"/>
  <c r="P9" i="58"/>
  <c r="Q9" i="58"/>
  <c r="R9" i="58"/>
  <c r="S9" i="58"/>
  <c r="T9" i="58"/>
  <c r="U9" i="58"/>
  <c r="V9" i="58"/>
  <c r="W9" i="58"/>
  <c r="X9" i="58"/>
  <c r="Y9" i="58"/>
  <c r="Z9" i="58"/>
  <c r="AA9" i="58"/>
  <c r="AB9" i="58"/>
  <c r="AC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D14" i="58"/>
  <c r="E14" i="58"/>
  <c r="F14" i="58"/>
  <c r="G14" i="58"/>
  <c r="H14" i="58"/>
  <c r="I14" i="58"/>
  <c r="J14" i="58"/>
  <c r="K14" i="58"/>
  <c r="L14" i="58"/>
  <c r="M14" i="58"/>
  <c r="N14" i="58"/>
  <c r="O14" i="58"/>
  <c r="P14" i="58"/>
  <c r="Q14" i="58"/>
  <c r="R14" i="58"/>
  <c r="S14" i="58"/>
  <c r="T14" i="58"/>
  <c r="U14" i="58"/>
  <c r="V14" i="58"/>
  <c r="W14" i="58"/>
  <c r="X14" i="58"/>
  <c r="Y14" i="58"/>
  <c r="Z14" i="58"/>
  <c r="AA14" i="58"/>
  <c r="AB14" i="58"/>
  <c r="AC14" i="58"/>
  <c r="D15" i="58"/>
  <c r="E15" i="58"/>
  <c r="F15" i="58"/>
  <c r="G15" i="58"/>
  <c r="H15" i="58"/>
  <c r="I15" i="58"/>
  <c r="J15" i="58"/>
  <c r="K15" i="58"/>
  <c r="L15" i="58"/>
  <c r="M15" i="58"/>
  <c r="N15" i="58"/>
  <c r="O15" i="58"/>
  <c r="P15" i="58"/>
  <c r="Q15" i="58"/>
  <c r="R15" i="58"/>
  <c r="S15" i="58"/>
  <c r="T15" i="58"/>
  <c r="U15" i="58"/>
  <c r="V15" i="58"/>
  <c r="W15" i="58"/>
  <c r="X15" i="58"/>
  <c r="Y15" i="58"/>
  <c r="Z15" i="58"/>
  <c r="AA15" i="58"/>
  <c r="AB15" i="58"/>
  <c r="AC15" i="58"/>
  <c r="D16" i="58"/>
  <c r="E16" i="58"/>
  <c r="F16" i="58"/>
  <c r="G16" i="58"/>
  <c r="H16" i="58"/>
  <c r="I16" i="58"/>
  <c r="J16" i="58"/>
  <c r="K16" i="58"/>
  <c r="L16" i="58"/>
  <c r="M16" i="58"/>
  <c r="N16" i="58"/>
  <c r="O16" i="58"/>
  <c r="P16" i="58"/>
  <c r="Q16" i="58"/>
  <c r="R16" i="58"/>
  <c r="S16" i="58"/>
  <c r="T16" i="58"/>
  <c r="U16" i="58"/>
  <c r="V16" i="58"/>
  <c r="W16" i="58"/>
  <c r="X16" i="58"/>
  <c r="Y16" i="58"/>
  <c r="Z16" i="58"/>
  <c r="AA16" i="58"/>
  <c r="AB16" i="58"/>
  <c r="AC16" i="58"/>
  <c r="D17" i="58"/>
  <c r="E17" i="58"/>
  <c r="F17" i="58"/>
  <c r="G17" i="58"/>
  <c r="H17" i="58"/>
  <c r="I17" i="58"/>
  <c r="J17" i="58"/>
  <c r="K17" i="58"/>
  <c r="L17" i="58"/>
  <c r="M17" i="58"/>
  <c r="N17" i="58"/>
  <c r="O17" i="58"/>
  <c r="P17" i="58"/>
  <c r="Q17" i="58"/>
  <c r="R17" i="58"/>
  <c r="S17" i="58"/>
  <c r="T17" i="58"/>
  <c r="U17" i="58"/>
  <c r="V17" i="58"/>
  <c r="W17" i="58"/>
  <c r="X17" i="58"/>
  <c r="Y17" i="58"/>
  <c r="Z17" i="58"/>
  <c r="AA17" i="58"/>
  <c r="AB17" i="58"/>
  <c r="AC17"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D19" i="58"/>
  <c r="E19" i="58"/>
  <c r="F19" i="58"/>
  <c r="G19" i="58"/>
  <c r="H19" i="58"/>
  <c r="I19" i="58"/>
  <c r="J19" i="58"/>
  <c r="K19" i="58"/>
  <c r="L19" i="58"/>
  <c r="M19" i="58"/>
  <c r="N19" i="58"/>
  <c r="O19" i="58"/>
  <c r="P19" i="58"/>
  <c r="Q19" i="58"/>
  <c r="R19" i="58"/>
  <c r="S19" i="58"/>
  <c r="T19" i="58"/>
  <c r="U19" i="58"/>
  <c r="V19" i="58"/>
  <c r="W19" i="58"/>
  <c r="X19" i="58"/>
  <c r="Y19" i="58"/>
  <c r="Z19" i="58"/>
  <c r="AA19" i="58"/>
  <c r="AB19" i="58"/>
  <c r="AC19" i="58"/>
  <c r="D20" i="58"/>
  <c r="E20" i="58"/>
  <c r="F20" i="58"/>
  <c r="G20" i="58"/>
  <c r="H20" i="58"/>
  <c r="I20" i="58"/>
  <c r="J20" i="58"/>
  <c r="K20" i="58"/>
  <c r="L20" i="58"/>
  <c r="M20" i="58"/>
  <c r="N20" i="58"/>
  <c r="O20" i="58"/>
  <c r="P20" i="58"/>
  <c r="Q20" i="58"/>
  <c r="R20" i="58"/>
  <c r="S20" i="58"/>
  <c r="T20" i="58"/>
  <c r="U20" i="58"/>
  <c r="V20" i="58"/>
  <c r="W20" i="58"/>
  <c r="X20" i="58"/>
  <c r="Y20" i="58"/>
  <c r="Z20" i="58"/>
  <c r="AA20" i="58"/>
  <c r="AB20" i="58"/>
  <c r="AC20" i="58"/>
  <c r="D21" i="58"/>
  <c r="E21" i="58"/>
  <c r="F21" i="58"/>
  <c r="G21" i="58"/>
  <c r="H21" i="58"/>
  <c r="I21" i="58"/>
  <c r="J21" i="58"/>
  <c r="K21" i="58"/>
  <c r="L21" i="58"/>
  <c r="M21" i="58"/>
  <c r="N21" i="58"/>
  <c r="O21" i="58"/>
  <c r="P21" i="58"/>
  <c r="Q21" i="58"/>
  <c r="R21" i="58"/>
  <c r="S21" i="58"/>
  <c r="T21" i="58"/>
  <c r="U21" i="58"/>
  <c r="V21" i="58"/>
  <c r="W21" i="58"/>
  <c r="X21" i="58"/>
  <c r="Y21" i="58"/>
  <c r="Z21" i="58"/>
  <c r="AA21" i="58"/>
  <c r="AB21" i="58"/>
  <c r="AC21" i="58"/>
  <c r="D22" i="58"/>
  <c r="E22" i="58"/>
  <c r="F22" i="58"/>
  <c r="G22" i="58"/>
  <c r="H22" i="58"/>
  <c r="I22" i="58"/>
  <c r="J22" i="58"/>
  <c r="K22" i="58"/>
  <c r="L22" i="58"/>
  <c r="M22" i="58"/>
  <c r="N22" i="58"/>
  <c r="O22" i="58"/>
  <c r="P22" i="58"/>
  <c r="Q22" i="58"/>
  <c r="R22" i="58"/>
  <c r="S22" i="58"/>
  <c r="T22" i="58"/>
  <c r="U22" i="58"/>
  <c r="V22" i="58"/>
  <c r="W22" i="58"/>
  <c r="X22" i="58"/>
  <c r="Y22" i="58"/>
  <c r="Z22" i="58"/>
  <c r="AA22" i="58"/>
  <c r="AB22" i="58"/>
  <c r="AC22" i="58"/>
  <c r="D23" i="58"/>
  <c r="E23" i="58"/>
  <c r="F23" i="58"/>
  <c r="G23" i="58"/>
  <c r="H23" i="58"/>
  <c r="I23" i="58"/>
  <c r="J23" i="58"/>
  <c r="K23" i="58"/>
  <c r="L23" i="58"/>
  <c r="M23" i="58"/>
  <c r="N23" i="58"/>
  <c r="O23" i="58"/>
  <c r="P23" i="58"/>
  <c r="Q23" i="58"/>
  <c r="R23" i="58"/>
  <c r="S23" i="58"/>
  <c r="T23" i="58"/>
  <c r="U23" i="58"/>
  <c r="V23" i="58"/>
  <c r="W23" i="58"/>
  <c r="X23" i="58"/>
  <c r="Y23" i="58"/>
  <c r="Z23" i="58"/>
  <c r="AA23" i="58"/>
  <c r="AB23" i="58"/>
  <c r="AC23" i="58"/>
  <c r="D24" i="58"/>
  <c r="E24" i="58"/>
  <c r="F24" i="58"/>
  <c r="G24" i="58"/>
  <c r="H24" i="58"/>
  <c r="I24" i="58"/>
  <c r="J24" i="58"/>
  <c r="K24" i="58"/>
  <c r="L24" i="58"/>
  <c r="M24" i="58"/>
  <c r="N24" i="58"/>
  <c r="O24" i="58"/>
  <c r="P24" i="58"/>
  <c r="Q24" i="58"/>
  <c r="R24" i="58"/>
  <c r="S24" i="58"/>
  <c r="T24" i="58"/>
  <c r="U24" i="58"/>
  <c r="V24" i="58"/>
  <c r="W24" i="58"/>
  <c r="X24" i="58"/>
  <c r="Y24" i="58"/>
  <c r="Z24" i="58"/>
  <c r="AA24" i="58"/>
  <c r="AB24" i="58"/>
  <c r="AC24" i="58"/>
  <c r="D25" i="58"/>
  <c r="E25" i="58"/>
  <c r="F25" i="58"/>
  <c r="G25" i="58"/>
  <c r="H25" i="58"/>
  <c r="I25" i="58"/>
  <c r="J25" i="58"/>
  <c r="K25" i="58"/>
  <c r="L25" i="58"/>
  <c r="M25" i="58"/>
  <c r="N25" i="58"/>
  <c r="O25" i="58"/>
  <c r="P25" i="58"/>
  <c r="Q25" i="58"/>
  <c r="R25" i="58"/>
  <c r="S25" i="58"/>
  <c r="T25" i="58"/>
  <c r="U25" i="58"/>
  <c r="V25" i="58"/>
  <c r="W25" i="58"/>
  <c r="X25" i="58"/>
  <c r="Y25" i="58"/>
  <c r="Z25" i="58"/>
  <c r="AA25" i="58"/>
  <c r="AB25" i="58"/>
  <c r="AC25" i="58"/>
  <c r="D26" i="58"/>
  <c r="E26" i="58"/>
  <c r="F26" i="58"/>
  <c r="G26" i="58"/>
  <c r="H26" i="58"/>
  <c r="I26" i="58"/>
  <c r="J26" i="58"/>
  <c r="K26" i="58"/>
  <c r="L26" i="58"/>
  <c r="M26" i="58"/>
  <c r="N26" i="58"/>
  <c r="O26" i="58"/>
  <c r="P26" i="58"/>
  <c r="Q26" i="58"/>
  <c r="R26" i="58"/>
  <c r="S26" i="58"/>
  <c r="T26" i="58"/>
  <c r="U26" i="58"/>
  <c r="V26" i="58"/>
  <c r="W26" i="58"/>
  <c r="X26" i="58"/>
  <c r="Y26" i="58"/>
  <c r="Z26" i="58"/>
  <c r="AA26" i="58"/>
  <c r="AB26" i="58"/>
  <c r="AC26" i="58"/>
  <c r="D27" i="58"/>
  <c r="E27" i="58"/>
  <c r="F27" i="58"/>
  <c r="G27" i="58"/>
  <c r="H27" i="58"/>
  <c r="I27" i="58"/>
  <c r="J27" i="58"/>
  <c r="K27" i="58"/>
  <c r="L27" i="58"/>
  <c r="M27" i="58"/>
  <c r="N27" i="58"/>
  <c r="O27" i="58"/>
  <c r="P27" i="58"/>
  <c r="Q27" i="58"/>
  <c r="R27" i="58"/>
  <c r="S27" i="58"/>
  <c r="T27" i="58"/>
  <c r="U27" i="58"/>
  <c r="V27" i="58"/>
  <c r="W27" i="58"/>
  <c r="X27" i="58"/>
  <c r="Y27" i="58"/>
  <c r="Z27" i="58"/>
  <c r="AA27" i="58"/>
  <c r="AB27" i="58"/>
  <c r="AC27" i="58"/>
  <c r="D28" i="58"/>
  <c r="E28" i="58"/>
  <c r="F28" i="58"/>
  <c r="G28" i="58"/>
  <c r="H28" i="58"/>
  <c r="I28" i="58"/>
  <c r="J28" i="58"/>
  <c r="K28" i="58"/>
  <c r="L28" i="58"/>
  <c r="M28" i="58"/>
  <c r="N28" i="58"/>
  <c r="O28" i="58"/>
  <c r="P28" i="58"/>
  <c r="Q28" i="58"/>
  <c r="R28" i="58"/>
  <c r="S28" i="58"/>
  <c r="T28" i="58"/>
  <c r="U28" i="58"/>
  <c r="V28" i="58"/>
  <c r="W28" i="58"/>
  <c r="X28" i="58"/>
  <c r="Y28" i="58"/>
  <c r="Z28" i="58"/>
  <c r="AA28" i="58"/>
  <c r="AB28" i="58"/>
  <c r="AC28"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D30" i="58"/>
  <c r="E30" i="58"/>
  <c r="F30" i="58"/>
  <c r="G30" i="58"/>
  <c r="H30" i="58"/>
  <c r="I30" i="58"/>
  <c r="J30" i="58"/>
  <c r="K30" i="58"/>
  <c r="L30" i="58"/>
  <c r="M30" i="58"/>
  <c r="N30" i="58"/>
  <c r="O30" i="58"/>
  <c r="P30" i="58"/>
  <c r="Q30" i="58"/>
  <c r="R30" i="58"/>
  <c r="S30" i="58"/>
  <c r="T30" i="58"/>
  <c r="U30" i="58"/>
  <c r="V30" i="58"/>
  <c r="W30" i="58"/>
  <c r="X30" i="58"/>
  <c r="Y30" i="58"/>
  <c r="Z30" i="58"/>
  <c r="AA30" i="58"/>
  <c r="AB30" i="58"/>
  <c r="AC30" i="58"/>
  <c r="D31" i="58"/>
  <c r="E31" i="58"/>
  <c r="F31" i="58"/>
  <c r="G31" i="58"/>
  <c r="H31" i="58"/>
  <c r="I31" i="58"/>
  <c r="J31" i="58"/>
  <c r="K31" i="58"/>
  <c r="L31" i="58"/>
  <c r="M31" i="58"/>
  <c r="N31" i="58"/>
  <c r="O31" i="58"/>
  <c r="P31" i="58"/>
  <c r="Q31" i="58"/>
  <c r="R31" i="58"/>
  <c r="S31" i="58"/>
  <c r="T31" i="58"/>
  <c r="U31" i="58"/>
  <c r="V31" i="58"/>
  <c r="W31" i="58"/>
  <c r="X31" i="58"/>
  <c r="Y31" i="58"/>
  <c r="Z31" i="58"/>
  <c r="AA31" i="58"/>
  <c r="AB31" i="58"/>
  <c r="AC31" i="58"/>
  <c r="D32" i="58"/>
  <c r="E32" i="58"/>
  <c r="F32" i="58"/>
  <c r="G32" i="58"/>
  <c r="H32" i="58"/>
  <c r="I32" i="58"/>
  <c r="J32" i="58"/>
  <c r="K32" i="58"/>
  <c r="L32" i="58"/>
  <c r="M32" i="58"/>
  <c r="N32" i="58"/>
  <c r="O32" i="58"/>
  <c r="P32" i="58"/>
  <c r="Q32" i="58"/>
  <c r="R32" i="58"/>
  <c r="S32" i="58"/>
  <c r="T32" i="58"/>
  <c r="U32" i="58"/>
  <c r="V32" i="58"/>
  <c r="W32" i="58"/>
  <c r="X32" i="58"/>
  <c r="Y32" i="58"/>
  <c r="Z32" i="58"/>
  <c r="AA32" i="58"/>
  <c r="AB32" i="58"/>
  <c r="AC32" i="58"/>
  <c r="D33" i="58"/>
  <c r="E33" i="58"/>
  <c r="F33" i="58"/>
  <c r="G33" i="58"/>
  <c r="H33" i="58"/>
  <c r="I33" i="58"/>
  <c r="J33" i="58"/>
  <c r="K33" i="58"/>
  <c r="L33" i="58"/>
  <c r="M33" i="58"/>
  <c r="N33" i="58"/>
  <c r="O33" i="58"/>
  <c r="P33" i="58"/>
  <c r="Q33" i="58"/>
  <c r="R33" i="58"/>
  <c r="S33" i="58"/>
  <c r="T33" i="58"/>
  <c r="U33" i="58"/>
  <c r="V33" i="58"/>
  <c r="W33" i="58"/>
  <c r="X33" i="58"/>
  <c r="Y33" i="58"/>
  <c r="Z33" i="58"/>
  <c r="AA33" i="58"/>
  <c r="AB33" i="58"/>
  <c r="AC33"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D35" i="58"/>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D37" i="58"/>
  <c r="E37" i="58"/>
  <c r="F37" i="58"/>
  <c r="G37" i="58"/>
  <c r="H37" i="58"/>
  <c r="I37" i="58"/>
  <c r="J37" i="58"/>
  <c r="K37" i="58"/>
  <c r="L37" i="58"/>
  <c r="M37" i="58"/>
  <c r="N37" i="58"/>
  <c r="O37" i="58"/>
  <c r="P37" i="58"/>
  <c r="Q37" i="58"/>
  <c r="R37" i="58"/>
  <c r="S37" i="58"/>
  <c r="T37" i="58"/>
  <c r="U37" i="58"/>
  <c r="V37" i="58"/>
  <c r="W37" i="58"/>
  <c r="X37" i="58"/>
  <c r="Y37" i="58"/>
  <c r="Z37" i="58"/>
  <c r="AA37" i="58"/>
  <c r="AB37" i="58"/>
  <c r="AC37" i="58"/>
  <c r="D38" i="58"/>
  <c r="E38" i="58"/>
  <c r="F38" i="58"/>
  <c r="G38" i="58"/>
  <c r="H38" i="58"/>
  <c r="I38" i="58"/>
  <c r="J38" i="58"/>
  <c r="K38" i="58"/>
  <c r="L38" i="58"/>
  <c r="M38" i="58"/>
  <c r="N38" i="58"/>
  <c r="O38" i="58"/>
  <c r="P38" i="58"/>
  <c r="Q38" i="58"/>
  <c r="R38" i="58"/>
  <c r="S38" i="58"/>
  <c r="T38" i="58"/>
  <c r="U38" i="58"/>
  <c r="V38" i="58"/>
  <c r="W38" i="58"/>
  <c r="X38" i="58"/>
  <c r="Y38" i="58"/>
  <c r="Z38" i="58"/>
  <c r="AA38" i="58"/>
  <c r="AB38" i="58"/>
  <c r="AC38" i="58"/>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D41" i="58"/>
  <c r="E41" i="58"/>
  <c r="F41" i="58"/>
  <c r="G41" i="58"/>
  <c r="H41" i="58"/>
  <c r="I41" i="58"/>
  <c r="J41" i="58"/>
  <c r="K41" i="58"/>
  <c r="L41" i="58"/>
  <c r="M41" i="58"/>
  <c r="N41" i="58"/>
  <c r="O41" i="58"/>
  <c r="P41" i="58"/>
  <c r="Q41" i="58"/>
  <c r="R41" i="58"/>
  <c r="S41" i="58"/>
  <c r="T41" i="58"/>
  <c r="U41" i="58"/>
  <c r="V41" i="58"/>
  <c r="W41" i="58"/>
  <c r="X41" i="58"/>
  <c r="Y41" i="58"/>
  <c r="Z41" i="58"/>
  <c r="AA41" i="58"/>
  <c r="AB41" i="58"/>
  <c r="AC41" i="58"/>
  <c r="D42" i="58"/>
  <c r="E42" i="58"/>
  <c r="F42" i="58"/>
  <c r="G42" i="58"/>
  <c r="H42" i="58"/>
  <c r="I42" i="58"/>
  <c r="J42" i="58"/>
  <c r="K42" i="58"/>
  <c r="L42" i="58"/>
  <c r="M42" i="58"/>
  <c r="N42" i="58"/>
  <c r="O42" i="58"/>
  <c r="P42" i="58"/>
  <c r="Q42" i="58"/>
  <c r="R42" i="58"/>
  <c r="S42" i="58"/>
  <c r="T42" i="58"/>
  <c r="U42" i="58"/>
  <c r="V42" i="58"/>
  <c r="W42" i="58"/>
  <c r="X42" i="58"/>
  <c r="Y42" i="58"/>
  <c r="Z42" i="58"/>
  <c r="AA42" i="58"/>
  <c r="AB42" i="58"/>
  <c r="AC42" i="58"/>
  <c r="D43" i="58"/>
  <c r="E43" i="58"/>
  <c r="F43" i="58"/>
  <c r="G43" i="58"/>
  <c r="H43" i="58"/>
  <c r="I43" i="58"/>
  <c r="J43" i="58"/>
  <c r="K43" i="58"/>
  <c r="L43" i="58"/>
  <c r="M43" i="58"/>
  <c r="N43" i="58"/>
  <c r="O43" i="58"/>
  <c r="P43" i="58"/>
  <c r="Q43" i="58"/>
  <c r="R43" i="58"/>
  <c r="S43" i="58"/>
  <c r="T43" i="58"/>
  <c r="U43" i="58"/>
  <c r="V43" i="58"/>
  <c r="W43" i="58"/>
  <c r="X43" i="58"/>
  <c r="Y43" i="58"/>
  <c r="Z43" i="58"/>
  <c r="AA43" i="58"/>
  <c r="AB43" i="58"/>
  <c r="AC43" i="58"/>
  <c r="D44" i="58"/>
  <c r="E44" i="58"/>
  <c r="F44" i="58"/>
  <c r="G44" i="58"/>
  <c r="H44" i="58"/>
  <c r="I44" i="58"/>
  <c r="J44" i="58"/>
  <c r="K44" i="58"/>
  <c r="L44" i="58"/>
  <c r="M44" i="58"/>
  <c r="N44" i="58"/>
  <c r="O44" i="58"/>
  <c r="P44" i="58"/>
  <c r="Q44" i="58"/>
  <c r="R44" i="58"/>
  <c r="S44" i="58"/>
  <c r="T44" i="58"/>
  <c r="U44" i="58"/>
  <c r="V44" i="58"/>
  <c r="W44" i="58"/>
  <c r="X44" i="58"/>
  <c r="Y44" i="58"/>
  <c r="Z44" i="58"/>
  <c r="AA44" i="58"/>
  <c r="AB44" i="58"/>
  <c r="AC44"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D47" i="58"/>
  <c r="E47" i="58"/>
  <c r="F47" i="58"/>
  <c r="G47" i="58"/>
  <c r="H47" i="58"/>
  <c r="I47" i="58"/>
  <c r="J47" i="58"/>
  <c r="K47" i="58"/>
  <c r="L47" i="58"/>
  <c r="M47" i="58"/>
  <c r="N47" i="58"/>
  <c r="O47" i="58"/>
  <c r="P47" i="58"/>
  <c r="Q47" i="58"/>
  <c r="R47" i="58"/>
  <c r="S47" i="58"/>
  <c r="T47" i="58"/>
  <c r="U47" i="58"/>
  <c r="V47" i="58"/>
  <c r="W47" i="58"/>
  <c r="X47" i="58"/>
  <c r="Y47" i="58"/>
  <c r="Z47" i="58"/>
  <c r="AA47" i="58"/>
  <c r="AB47" i="58"/>
  <c r="AC47"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D49" i="58"/>
  <c r="E49" i="58"/>
  <c r="F49" i="58"/>
  <c r="G49" i="58"/>
  <c r="H49" i="58"/>
  <c r="I49" i="58"/>
  <c r="J49" i="58"/>
  <c r="K49" i="58"/>
  <c r="L49" i="58"/>
  <c r="M49" i="58"/>
  <c r="N49" i="58"/>
  <c r="O49" i="58"/>
  <c r="P49" i="58"/>
  <c r="Q49" i="58"/>
  <c r="R49" i="58"/>
  <c r="S49" i="58"/>
  <c r="T49" i="58"/>
  <c r="U49" i="58"/>
  <c r="V49" i="58"/>
  <c r="W49" i="58"/>
  <c r="X49" i="58"/>
  <c r="Y49" i="58"/>
  <c r="Z49" i="58"/>
  <c r="AA49" i="58"/>
  <c r="AB49" i="58"/>
  <c r="AC49" i="58"/>
  <c r="D50" i="58"/>
  <c r="E50" i="58"/>
  <c r="F50" i="58"/>
  <c r="G50" i="58"/>
  <c r="H50" i="58"/>
  <c r="I50" i="58"/>
  <c r="J50" i="58"/>
  <c r="K50" i="58"/>
  <c r="L50" i="58"/>
  <c r="M50" i="58"/>
  <c r="N50" i="58"/>
  <c r="O50" i="58"/>
  <c r="P50" i="58"/>
  <c r="Q50" i="58"/>
  <c r="R50" i="58"/>
  <c r="S50" i="58"/>
  <c r="T50" i="58"/>
  <c r="U50" i="58"/>
  <c r="V50" i="58"/>
  <c r="W50" i="58"/>
  <c r="X50" i="58"/>
  <c r="Y50" i="58"/>
  <c r="Z50" i="58"/>
  <c r="AA50" i="58"/>
  <c r="AB50" i="58"/>
  <c r="AC50" i="58"/>
  <c r="D51" i="58"/>
  <c r="E51" i="58"/>
  <c r="F51" i="58"/>
  <c r="G51" i="58"/>
  <c r="H51" i="58"/>
  <c r="I51" i="58"/>
  <c r="J51" i="58"/>
  <c r="K51" i="58"/>
  <c r="L51" i="58"/>
  <c r="M51" i="58"/>
  <c r="N51" i="58"/>
  <c r="O51" i="58"/>
  <c r="P51" i="58"/>
  <c r="Q51" i="58"/>
  <c r="R51" i="58"/>
  <c r="S51" i="58"/>
  <c r="T51" i="58"/>
  <c r="U51" i="58"/>
  <c r="V51" i="58"/>
  <c r="W51" i="58"/>
  <c r="X51" i="58"/>
  <c r="Y51" i="58"/>
  <c r="Z51" i="58"/>
  <c r="AA51" i="58"/>
  <c r="AB51" i="58"/>
  <c r="AC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D53" i="58"/>
  <c r="E53" i="58"/>
  <c r="F53" i="58"/>
  <c r="G53" i="58"/>
  <c r="H53" i="58"/>
  <c r="I53" i="58"/>
  <c r="J53" i="58"/>
  <c r="K53" i="58"/>
  <c r="L53" i="58"/>
  <c r="M53" i="58"/>
  <c r="N53" i="58"/>
  <c r="O53" i="58"/>
  <c r="P53" i="58"/>
  <c r="Q53" i="58"/>
  <c r="R53" i="58"/>
  <c r="S53" i="58"/>
  <c r="T53" i="58"/>
  <c r="U53" i="58"/>
  <c r="V53" i="58"/>
  <c r="W53" i="58"/>
  <c r="X53" i="58"/>
  <c r="Y53" i="58"/>
  <c r="Z53" i="58"/>
  <c r="AA53" i="58"/>
  <c r="AB53" i="58"/>
  <c r="AC53"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4" i="58"/>
  <c r="S22" i="1"/>
  <c r="T22" i="1"/>
  <c r="S23" i="1"/>
  <c r="T23" i="1"/>
  <c r="S24" i="1"/>
  <c r="T24" i="1"/>
  <c r="S25" i="1"/>
  <c r="T25" i="1"/>
  <c r="S26" i="1"/>
  <c r="T26" i="1"/>
  <c r="N32" i="1"/>
  <c r="U21" i="1"/>
  <c r="W21" i="1"/>
  <c r="X21" i="1"/>
  <c r="Y21" i="1"/>
  <c r="U22" i="1"/>
  <c r="W22" i="1"/>
  <c r="X22" i="1"/>
  <c r="Y22" i="1"/>
  <c r="U23" i="1"/>
  <c r="W23" i="1"/>
  <c r="X23" i="1"/>
  <c r="Y23" i="1"/>
  <c r="U24" i="1"/>
  <c r="W24" i="1"/>
  <c r="X24" i="1"/>
  <c r="Y24" i="1"/>
  <c r="U25" i="1"/>
  <c r="W25" i="1"/>
  <c r="X25" i="1"/>
  <c r="Y25" i="1"/>
  <c r="U26" i="1"/>
  <c r="W26" i="1"/>
  <c r="X26" i="1"/>
  <c r="Y26" i="1"/>
  <c r="Q21" i="1"/>
  <c r="R21" i="1"/>
  <c r="S21" i="1"/>
  <c r="T21" i="1"/>
  <c r="Q22" i="1"/>
  <c r="R22" i="1"/>
  <c r="Q23" i="1"/>
  <c r="R23" i="1"/>
  <c r="Q24" i="1"/>
  <c r="R24" i="1"/>
  <c r="Q25" i="1"/>
  <c r="R25" i="1"/>
  <c r="Q26" i="1"/>
  <c r="R26" i="1"/>
  <c r="Y27" i="1"/>
  <c r="X31" i="1"/>
  <c r="X30" i="1"/>
  <c r="X29" i="1"/>
  <c r="X28" i="1"/>
  <c r="X27" i="1"/>
  <c r="W31" i="1"/>
  <c r="W30" i="1"/>
  <c r="W29" i="1"/>
  <c r="W28" i="1"/>
  <c r="W27" i="1"/>
  <c r="U27" i="1"/>
  <c r="J32" i="1"/>
  <c r="S154" i="50"/>
  <c r="R154" i="50"/>
  <c r="L154" i="50"/>
  <c r="K154" i="50"/>
  <c r="J154" i="50"/>
  <c r="I154" i="50"/>
  <c r="H154" i="50"/>
  <c r="G154" i="50"/>
  <c r="F154" i="50"/>
  <c r="E154" i="50"/>
  <c r="D154" i="50"/>
  <c r="C154" i="50"/>
  <c r="S153" i="50"/>
  <c r="R153" i="50"/>
  <c r="L153" i="50"/>
  <c r="K153" i="50"/>
  <c r="J153" i="50"/>
  <c r="I153" i="50"/>
  <c r="H153" i="50"/>
  <c r="G153" i="50"/>
  <c r="F153" i="50"/>
  <c r="E153" i="50"/>
  <c r="D153" i="50"/>
  <c r="C153" i="50"/>
  <c r="S152" i="50"/>
  <c r="R152" i="50"/>
  <c r="L152" i="50"/>
  <c r="K152" i="50"/>
  <c r="J152" i="50"/>
  <c r="I152" i="50"/>
  <c r="H152" i="50"/>
  <c r="G152" i="50"/>
  <c r="F152" i="50"/>
  <c r="E152" i="50"/>
  <c r="D152" i="50"/>
  <c r="C152" i="50"/>
  <c r="S151" i="50"/>
  <c r="R151" i="50"/>
  <c r="L151" i="50"/>
  <c r="K151" i="50"/>
  <c r="J151" i="50"/>
  <c r="I151" i="50"/>
  <c r="H151" i="50"/>
  <c r="G151" i="50"/>
  <c r="F151" i="50"/>
  <c r="E151" i="50"/>
  <c r="D151" i="50"/>
  <c r="C151" i="50"/>
  <c r="S150" i="50"/>
  <c r="R150" i="50"/>
  <c r="L150" i="50"/>
  <c r="K150" i="50"/>
  <c r="J150" i="50"/>
  <c r="I150" i="50"/>
  <c r="H150" i="50"/>
  <c r="G150" i="50"/>
  <c r="F150" i="50"/>
  <c r="E150" i="50"/>
  <c r="D150" i="50"/>
  <c r="C150" i="50"/>
  <c r="S149" i="50"/>
  <c r="R149" i="50"/>
  <c r="L149" i="50"/>
  <c r="K149" i="50"/>
  <c r="J149" i="50"/>
  <c r="I149" i="50"/>
  <c r="H149" i="50"/>
  <c r="G149" i="50"/>
  <c r="F149" i="50"/>
  <c r="E149" i="50"/>
  <c r="D149" i="50"/>
  <c r="C149" i="50"/>
  <c r="S148" i="50"/>
  <c r="R148" i="50"/>
  <c r="L148" i="50"/>
  <c r="K148" i="50"/>
  <c r="J148" i="50"/>
  <c r="I148" i="50"/>
  <c r="H148" i="50"/>
  <c r="G148" i="50"/>
  <c r="F148" i="50"/>
  <c r="E148" i="50"/>
  <c r="D148" i="50"/>
  <c r="C148" i="50"/>
  <c r="S147" i="50"/>
  <c r="R147" i="50"/>
  <c r="L147" i="50"/>
  <c r="K147" i="50"/>
  <c r="J147" i="50"/>
  <c r="I147" i="50"/>
  <c r="H147" i="50"/>
  <c r="G147" i="50"/>
  <c r="F147" i="50"/>
  <c r="E147" i="50"/>
  <c r="D147" i="50"/>
  <c r="C147" i="50"/>
  <c r="S146" i="50"/>
  <c r="R146" i="50"/>
  <c r="L146" i="50"/>
  <c r="K146" i="50"/>
  <c r="J146" i="50"/>
  <c r="I146" i="50"/>
  <c r="H146" i="50"/>
  <c r="G146" i="50"/>
  <c r="F146" i="50"/>
  <c r="E146" i="50"/>
  <c r="D146" i="50"/>
  <c r="C146" i="50"/>
  <c r="S145" i="50"/>
  <c r="R145" i="50"/>
  <c r="L145" i="50"/>
  <c r="K145" i="50"/>
  <c r="J145" i="50"/>
  <c r="I145" i="50"/>
  <c r="H145" i="50"/>
  <c r="G145" i="50"/>
  <c r="F145" i="50"/>
  <c r="E145" i="50"/>
  <c r="D145" i="50"/>
  <c r="C145" i="50"/>
  <c r="S144" i="50"/>
  <c r="R144" i="50"/>
  <c r="L144" i="50"/>
  <c r="K144" i="50"/>
  <c r="J144" i="50"/>
  <c r="I144" i="50"/>
  <c r="H144" i="50"/>
  <c r="G144" i="50"/>
  <c r="F144" i="50"/>
  <c r="E144" i="50"/>
  <c r="D144" i="50"/>
  <c r="C144" i="50"/>
  <c r="S143" i="50"/>
  <c r="R143" i="50"/>
  <c r="L143" i="50"/>
  <c r="K143" i="50"/>
  <c r="J143" i="50"/>
  <c r="I143" i="50"/>
  <c r="H143" i="50"/>
  <c r="G143" i="50"/>
  <c r="F143" i="50"/>
  <c r="E143" i="50"/>
  <c r="D143" i="50"/>
  <c r="C143" i="50"/>
  <c r="S142" i="50"/>
  <c r="R142" i="50"/>
  <c r="L142" i="50"/>
  <c r="K142" i="50"/>
  <c r="J142" i="50"/>
  <c r="I142" i="50"/>
  <c r="H142" i="50"/>
  <c r="G142" i="50"/>
  <c r="F142" i="50"/>
  <c r="E142" i="50"/>
  <c r="D142" i="50"/>
  <c r="C142" i="50"/>
  <c r="S141" i="50"/>
  <c r="R141" i="50"/>
  <c r="L141" i="50"/>
  <c r="K141" i="50"/>
  <c r="J141" i="50"/>
  <c r="I141" i="50"/>
  <c r="H141" i="50"/>
  <c r="G141" i="50"/>
  <c r="F141" i="50"/>
  <c r="E141" i="50"/>
  <c r="D141" i="50"/>
  <c r="C141" i="50"/>
  <c r="S140" i="50"/>
  <c r="R140" i="50"/>
  <c r="L140" i="50"/>
  <c r="K140" i="50"/>
  <c r="J140" i="50"/>
  <c r="I140" i="50"/>
  <c r="H140" i="50"/>
  <c r="G140" i="50"/>
  <c r="F140" i="50"/>
  <c r="E140" i="50"/>
  <c r="D140" i="50"/>
  <c r="C140" i="50"/>
  <c r="S139" i="50"/>
  <c r="R139" i="50"/>
  <c r="L139" i="50"/>
  <c r="K139" i="50"/>
  <c r="J139" i="50"/>
  <c r="I139" i="50"/>
  <c r="H139" i="50"/>
  <c r="G139" i="50"/>
  <c r="F139" i="50"/>
  <c r="E139" i="50"/>
  <c r="D139" i="50"/>
  <c r="C139" i="50"/>
  <c r="S138" i="50"/>
  <c r="R138" i="50"/>
  <c r="L138" i="50"/>
  <c r="K138" i="50"/>
  <c r="J138" i="50"/>
  <c r="I138" i="50"/>
  <c r="H138" i="50"/>
  <c r="G138" i="50"/>
  <c r="F138" i="50"/>
  <c r="E138" i="50"/>
  <c r="D138" i="50"/>
  <c r="C138" i="50"/>
  <c r="S137" i="50"/>
  <c r="R137" i="50"/>
  <c r="L137" i="50"/>
  <c r="K137" i="50"/>
  <c r="J137" i="50"/>
  <c r="I137" i="50"/>
  <c r="H137" i="50"/>
  <c r="G137" i="50"/>
  <c r="F137" i="50"/>
  <c r="E137" i="50"/>
  <c r="D137" i="50"/>
  <c r="C137" i="50"/>
  <c r="S136" i="50"/>
  <c r="R136" i="50"/>
  <c r="L136" i="50"/>
  <c r="K136" i="50"/>
  <c r="J136" i="50"/>
  <c r="I136" i="50"/>
  <c r="H136" i="50"/>
  <c r="G136" i="50"/>
  <c r="F136" i="50"/>
  <c r="E136" i="50"/>
  <c r="D136" i="50"/>
  <c r="C136" i="50"/>
  <c r="S134" i="50"/>
  <c r="S168" i="50" s="1"/>
  <c r="R134" i="50"/>
  <c r="R168" i="50" s="1"/>
  <c r="L134" i="50"/>
  <c r="L168" i="50" s="1"/>
  <c r="K134" i="50"/>
  <c r="K168" i="50" s="1"/>
  <c r="J134" i="50"/>
  <c r="J168" i="50" s="1"/>
  <c r="I134" i="50"/>
  <c r="I168" i="50" s="1"/>
  <c r="H134" i="50"/>
  <c r="H168" i="50" s="1"/>
  <c r="G134" i="50"/>
  <c r="G168" i="50"/>
  <c r="F134" i="50"/>
  <c r="F168" i="50" s="1"/>
  <c r="E134" i="50"/>
  <c r="E168" i="50" s="1"/>
  <c r="D134" i="50"/>
  <c r="D168" i="50" s="1"/>
  <c r="C134" i="50"/>
  <c r="C168" i="50" s="1"/>
  <c r="S133" i="50"/>
  <c r="R133" i="50"/>
  <c r="L133" i="50"/>
  <c r="K133" i="50"/>
  <c r="J133" i="50"/>
  <c r="I133" i="50"/>
  <c r="H133" i="50"/>
  <c r="G133" i="50"/>
  <c r="F133" i="50"/>
  <c r="E133" i="50"/>
  <c r="D133" i="50"/>
  <c r="C133" i="50"/>
  <c r="S132" i="50"/>
  <c r="R132" i="50"/>
  <c r="L132" i="50"/>
  <c r="K132" i="50"/>
  <c r="J132" i="50"/>
  <c r="I132" i="50"/>
  <c r="H132" i="50"/>
  <c r="G132" i="50"/>
  <c r="F132" i="50"/>
  <c r="E132" i="50"/>
  <c r="D132" i="50"/>
  <c r="C132" i="50"/>
  <c r="S131" i="50"/>
  <c r="R131" i="50"/>
  <c r="L131" i="50"/>
  <c r="K131" i="50"/>
  <c r="J131" i="50"/>
  <c r="I131" i="50"/>
  <c r="H131" i="50"/>
  <c r="G131" i="50"/>
  <c r="F131" i="50"/>
  <c r="E131" i="50"/>
  <c r="D131" i="50"/>
  <c r="C131" i="50"/>
  <c r="S130" i="50"/>
  <c r="R130" i="50"/>
  <c r="L130" i="50"/>
  <c r="K130" i="50"/>
  <c r="J130" i="50"/>
  <c r="I130" i="50"/>
  <c r="H130" i="50"/>
  <c r="G130" i="50"/>
  <c r="F130" i="50"/>
  <c r="E130" i="50"/>
  <c r="D130" i="50"/>
  <c r="C130" i="50"/>
  <c r="S129" i="50"/>
  <c r="R129" i="50"/>
  <c r="L129" i="50"/>
  <c r="K129" i="50"/>
  <c r="J129" i="50"/>
  <c r="I129" i="50"/>
  <c r="H129" i="50"/>
  <c r="G129" i="50"/>
  <c r="F129" i="50"/>
  <c r="E129" i="50"/>
  <c r="D129" i="50"/>
  <c r="C129" i="50"/>
  <c r="S128" i="50"/>
  <c r="R128" i="50"/>
  <c r="L128" i="50"/>
  <c r="L167" i="50" s="1"/>
  <c r="K128" i="50"/>
  <c r="J128" i="50"/>
  <c r="I128" i="50"/>
  <c r="H128" i="50"/>
  <c r="G128" i="50"/>
  <c r="F128" i="50"/>
  <c r="E128" i="50"/>
  <c r="D128" i="50"/>
  <c r="C128" i="50"/>
  <c r="S127" i="50"/>
  <c r="R127" i="50"/>
  <c r="L127" i="50"/>
  <c r="K127" i="50"/>
  <c r="J127" i="50"/>
  <c r="I127" i="50"/>
  <c r="H127" i="50"/>
  <c r="G127" i="50"/>
  <c r="F127" i="50"/>
  <c r="E127" i="50"/>
  <c r="D127" i="50"/>
  <c r="C127" i="50"/>
  <c r="S126" i="50"/>
  <c r="R126" i="50"/>
  <c r="L126" i="50"/>
  <c r="K126" i="50"/>
  <c r="J126" i="50"/>
  <c r="I126" i="50"/>
  <c r="H126" i="50"/>
  <c r="G126" i="50"/>
  <c r="F126" i="50"/>
  <c r="E126" i="50"/>
  <c r="D126" i="50"/>
  <c r="C126" i="50"/>
  <c r="S125" i="50"/>
  <c r="R125" i="50"/>
  <c r="L125" i="50"/>
  <c r="K125" i="50"/>
  <c r="J125" i="50"/>
  <c r="I125" i="50"/>
  <c r="H125" i="50"/>
  <c r="G125" i="50"/>
  <c r="F125" i="50"/>
  <c r="E125" i="50"/>
  <c r="D125" i="50"/>
  <c r="C125" i="50"/>
  <c r="S124" i="50"/>
  <c r="R124" i="50"/>
  <c r="L124" i="50"/>
  <c r="K124" i="50"/>
  <c r="J124" i="50"/>
  <c r="I124" i="50"/>
  <c r="H124" i="50"/>
  <c r="G124" i="50"/>
  <c r="F124" i="50"/>
  <c r="E124" i="50"/>
  <c r="D124" i="50"/>
  <c r="C124" i="50"/>
  <c r="S123" i="50"/>
  <c r="R123" i="50"/>
  <c r="L123" i="50"/>
  <c r="K123" i="50"/>
  <c r="J123" i="50"/>
  <c r="I123" i="50"/>
  <c r="H123" i="50"/>
  <c r="G123" i="50"/>
  <c r="F123" i="50"/>
  <c r="E123" i="50"/>
  <c r="D123" i="50"/>
  <c r="C123" i="50"/>
  <c r="S122" i="50"/>
  <c r="R122" i="50"/>
  <c r="L122" i="50"/>
  <c r="K122" i="50"/>
  <c r="J122" i="50"/>
  <c r="I122" i="50"/>
  <c r="H122" i="50"/>
  <c r="G122" i="50"/>
  <c r="F122" i="50"/>
  <c r="E122" i="50"/>
  <c r="D122" i="50"/>
  <c r="C122" i="50"/>
  <c r="S121" i="50"/>
  <c r="R121" i="50"/>
  <c r="L121" i="50"/>
  <c r="K121" i="50"/>
  <c r="J121" i="50"/>
  <c r="I121" i="50"/>
  <c r="H121" i="50"/>
  <c r="G121" i="50"/>
  <c r="F121" i="50"/>
  <c r="E121" i="50"/>
  <c r="D121" i="50"/>
  <c r="C121" i="50"/>
  <c r="S120" i="50"/>
  <c r="R120" i="50"/>
  <c r="L120" i="50"/>
  <c r="K120" i="50"/>
  <c r="J120" i="50"/>
  <c r="I120" i="50"/>
  <c r="H120" i="50"/>
  <c r="G120" i="50"/>
  <c r="F120" i="50"/>
  <c r="E120" i="50"/>
  <c r="D120" i="50"/>
  <c r="C120" i="50"/>
  <c r="S119" i="50"/>
  <c r="R119" i="50"/>
  <c r="L119" i="50"/>
  <c r="K119" i="50"/>
  <c r="J119" i="50"/>
  <c r="I119" i="50"/>
  <c r="H119" i="50"/>
  <c r="G119" i="50"/>
  <c r="F119" i="50"/>
  <c r="E119" i="50"/>
  <c r="D119" i="50"/>
  <c r="C119" i="50"/>
  <c r="S118" i="50"/>
  <c r="R118" i="50"/>
  <c r="L118" i="50"/>
  <c r="K118" i="50"/>
  <c r="J118" i="50"/>
  <c r="I118" i="50"/>
  <c r="H118" i="50"/>
  <c r="G118" i="50"/>
  <c r="F118" i="50"/>
  <c r="E118" i="50"/>
  <c r="D118" i="50"/>
  <c r="C118" i="50"/>
  <c r="S117" i="50"/>
  <c r="R117" i="50"/>
  <c r="L117" i="50"/>
  <c r="K117" i="50"/>
  <c r="J117" i="50"/>
  <c r="I117" i="50"/>
  <c r="H117" i="50"/>
  <c r="G117" i="50"/>
  <c r="F117" i="50"/>
  <c r="E117" i="50"/>
  <c r="D117" i="50"/>
  <c r="C117" i="50"/>
  <c r="S116" i="50"/>
  <c r="R116" i="50"/>
  <c r="L116" i="50"/>
  <c r="K116" i="50"/>
  <c r="J116" i="50"/>
  <c r="I116" i="50"/>
  <c r="H116" i="50"/>
  <c r="G116" i="50"/>
  <c r="F116" i="50"/>
  <c r="E116" i="50"/>
  <c r="D116" i="50"/>
  <c r="C116" i="50"/>
  <c r="S115" i="50"/>
  <c r="R115" i="50"/>
  <c r="L115" i="50"/>
  <c r="K115" i="50"/>
  <c r="J115" i="50"/>
  <c r="I115" i="50"/>
  <c r="H115" i="50"/>
  <c r="G115" i="50"/>
  <c r="F115" i="50"/>
  <c r="E115" i="50"/>
  <c r="D115" i="50"/>
  <c r="C115" i="50"/>
  <c r="S114" i="50"/>
  <c r="R114" i="50"/>
  <c r="L114" i="50"/>
  <c r="K114" i="50"/>
  <c r="J114" i="50"/>
  <c r="I114" i="50"/>
  <c r="H114" i="50"/>
  <c r="G114" i="50"/>
  <c r="F114" i="50"/>
  <c r="E114" i="50"/>
  <c r="D114" i="50"/>
  <c r="C114" i="50"/>
  <c r="S113" i="50"/>
  <c r="R113" i="50"/>
  <c r="L113" i="50"/>
  <c r="K113" i="50"/>
  <c r="J113" i="50"/>
  <c r="I113" i="50"/>
  <c r="H113" i="50"/>
  <c r="G113" i="50"/>
  <c r="F113" i="50"/>
  <c r="E113" i="50"/>
  <c r="D113" i="50"/>
  <c r="C113" i="50"/>
  <c r="S112" i="50"/>
  <c r="R112" i="50"/>
  <c r="L112" i="50"/>
  <c r="K112" i="50"/>
  <c r="J112" i="50"/>
  <c r="I112" i="50"/>
  <c r="H112" i="50"/>
  <c r="G112" i="50"/>
  <c r="F112" i="50"/>
  <c r="E112" i="50"/>
  <c r="D112" i="50"/>
  <c r="C112" i="50"/>
  <c r="S111" i="50"/>
  <c r="R111" i="50"/>
  <c r="L111" i="50"/>
  <c r="K111" i="50"/>
  <c r="J111" i="50"/>
  <c r="I111" i="50"/>
  <c r="H111" i="50"/>
  <c r="G111" i="50"/>
  <c r="F111" i="50"/>
  <c r="E111" i="50"/>
  <c r="D111" i="50"/>
  <c r="C111" i="50"/>
  <c r="S110" i="50"/>
  <c r="R110" i="50"/>
  <c r="L110" i="50"/>
  <c r="K110" i="50"/>
  <c r="J110" i="50"/>
  <c r="I110" i="50"/>
  <c r="H110" i="50"/>
  <c r="G110" i="50"/>
  <c r="F110" i="50"/>
  <c r="E110" i="50"/>
  <c r="D110" i="50"/>
  <c r="C110" i="50"/>
  <c r="S109" i="50"/>
  <c r="R109" i="50"/>
  <c r="L109" i="50"/>
  <c r="K109" i="50"/>
  <c r="J109" i="50"/>
  <c r="I109" i="50"/>
  <c r="H109" i="50"/>
  <c r="G109" i="50"/>
  <c r="F109" i="50"/>
  <c r="E109" i="50"/>
  <c r="D109" i="50"/>
  <c r="C109" i="50"/>
  <c r="S108" i="50"/>
  <c r="S158" i="50" s="1"/>
  <c r="R108" i="50"/>
  <c r="R158" i="50" s="1"/>
  <c r="L108" i="50"/>
  <c r="L158" i="50" s="1"/>
  <c r="K108" i="50"/>
  <c r="K158" i="50" s="1"/>
  <c r="J108" i="50"/>
  <c r="J158" i="50" s="1"/>
  <c r="I108" i="50"/>
  <c r="I158" i="50" s="1"/>
  <c r="H108" i="50"/>
  <c r="H158" i="50" s="1"/>
  <c r="G108" i="50"/>
  <c r="G158" i="50" s="1"/>
  <c r="F108" i="50"/>
  <c r="F158" i="50" s="1"/>
  <c r="E108" i="50"/>
  <c r="E158" i="50" s="1"/>
  <c r="D108" i="50"/>
  <c r="D158" i="50" s="1"/>
  <c r="C108" i="50"/>
  <c r="C158" i="50" s="1"/>
  <c r="S107" i="50"/>
  <c r="R107" i="50"/>
  <c r="L107" i="50"/>
  <c r="K107" i="50"/>
  <c r="J107" i="50"/>
  <c r="I107" i="50"/>
  <c r="H107" i="50"/>
  <c r="G107" i="50"/>
  <c r="F107" i="50"/>
  <c r="E107" i="50"/>
  <c r="D107" i="50"/>
  <c r="C107" i="50"/>
  <c r="Q154" i="50"/>
  <c r="P154" i="50"/>
  <c r="O154" i="50"/>
  <c r="N154" i="50"/>
  <c r="M154" i="50"/>
  <c r="Q153" i="50"/>
  <c r="P153" i="50"/>
  <c r="O153" i="50"/>
  <c r="N153" i="50"/>
  <c r="M153" i="50"/>
  <c r="Q152" i="50"/>
  <c r="P152" i="50"/>
  <c r="O152" i="50"/>
  <c r="N152" i="50"/>
  <c r="M152" i="50"/>
  <c r="Q151" i="50"/>
  <c r="P151" i="50"/>
  <c r="O151" i="50"/>
  <c r="N151" i="50"/>
  <c r="M151" i="50"/>
  <c r="Q150" i="50"/>
  <c r="P150" i="50"/>
  <c r="O150" i="50"/>
  <c r="N150" i="50"/>
  <c r="M150" i="50"/>
  <c r="Q149" i="50"/>
  <c r="P149" i="50"/>
  <c r="O149" i="50"/>
  <c r="N149" i="50"/>
  <c r="M149" i="50"/>
  <c r="Q148" i="50"/>
  <c r="P148" i="50"/>
  <c r="O148" i="50"/>
  <c r="N148" i="50"/>
  <c r="M148" i="50"/>
  <c r="Q147" i="50"/>
  <c r="P147" i="50"/>
  <c r="O147" i="50"/>
  <c r="N147" i="50"/>
  <c r="M147" i="50"/>
  <c r="Q146" i="50"/>
  <c r="P146" i="50"/>
  <c r="O146" i="50"/>
  <c r="N146" i="50"/>
  <c r="M146" i="50"/>
  <c r="Q145" i="50"/>
  <c r="P145" i="50"/>
  <c r="O145" i="50"/>
  <c r="N145" i="50"/>
  <c r="M145" i="50"/>
  <c r="Q144" i="50"/>
  <c r="P144" i="50"/>
  <c r="O144" i="50"/>
  <c r="N144" i="50"/>
  <c r="M144" i="50"/>
  <c r="Q143" i="50"/>
  <c r="P143" i="50"/>
  <c r="O143" i="50"/>
  <c r="N143" i="50"/>
  <c r="M143" i="50"/>
  <c r="Q142" i="50"/>
  <c r="P142" i="50"/>
  <c r="O142" i="50"/>
  <c r="N142" i="50"/>
  <c r="M142" i="50"/>
  <c r="Q141" i="50"/>
  <c r="P141" i="50"/>
  <c r="O141" i="50"/>
  <c r="N141" i="50"/>
  <c r="M141" i="50"/>
  <c r="Q140" i="50"/>
  <c r="P140" i="50"/>
  <c r="O140" i="50"/>
  <c r="N140" i="50"/>
  <c r="M140" i="50"/>
  <c r="Q139" i="50"/>
  <c r="P139" i="50"/>
  <c r="O139" i="50"/>
  <c r="N139" i="50"/>
  <c r="M139" i="50"/>
  <c r="Q138" i="50"/>
  <c r="P138" i="50"/>
  <c r="O138" i="50"/>
  <c r="N138" i="50"/>
  <c r="M138" i="50"/>
  <c r="Q137" i="50"/>
  <c r="P137" i="50"/>
  <c r="O137" i="50"/>
  <c r="N137" i="50"/>
  <c r="M137" i="50"/>
  <c r="Q136" i="50"/>
  <c r="P136" i="50"/>
  <c r="O136" i="50"/>
  <c r="N136" i="50"/>
  <c r="M136" i="50"/>
  <c r="Q134" i="50"/>
  <c r="Q168" i="50" s="1"/>
  <c r="P134" i="50"/>
  <c r="P168" i="50" s="1"/>
  <c r="O134" i="50"/>
  <c r="O168" i="50" s="1"/>
  <c r="N134" i="50"/>
  <c r="N168" i="50" s="1"/>
  <c r="M134" i="50"/>
  <c r="M168" i="50" s="1"/>
  <c r="Q133" i="50"/>
  <c r="P133" i="50"/>
  <c r="O133" i="50"/>
  <c r="N133" i="50"/>
  <c r="M133" i="50"/>
  <c r="Q132" i="50"/>
  <c r="P132" i="50"/>
  <c r="O132" i="50"/>
  <c r="N132" i="50"/>
  <c r="M132" i="50"/>
  <c r="Q131" i="50"/>
  <c r="P131" i="50"/>
  <c r="O131" i="50"/>
  <c r="N131" i="50"/>
  <c r="M131" i="50"/>
  <c r="Q130" i="50"/>
  <c r="P130" i="50"/>
  <c r="O130" i="50"/>
  <c r="N130" i="50"/>
  <c r="M130" i="50"/>
  <c r="Q129" i="50"/>
  <c r="P129" i="50"/>
  <c r="O129" i="50"/>
  <c r="N129" i="50"/>
  <c r="M129" i="50"/>
  <c r="Q128" i="50"/>
  <c r="P128" i="50"/>
  <c r="O128" i="50"/>
  <c r="N128" i="50"/>
  <c r="M128" i="50"/>
  <c r="Q127" i="50"/>
  <c r="P127" i="50"/>
  <c r="O127" i="50"/>
  <c r="N127" i="50"/>
  <c r="M127" i="50"/>
  <c r="Q126" i="50"/>
  <c r="P126" i="50"/>
  <c r="O126" i="50"/>
  <c r="N126" i="50"/>
  <c r="M126" i="50"/>
  <c r="Q125" i="50"/>
  <c r="P125" i="50"/>
  <c r="O125" i="50"/>
  <c r="N125" i="50"/>
  <c r="M125" i="50"/>
  <c r="Q124" i="50"/>
  <c r="P124" i="50"/>
  <c r="O124" i="50"/>
  <c r="N124" i="50"/>
  <c r="M124" i="50"/>
  <c r="Q123" i="50"/>
  <c r="P123" i="50"/>
  <c r="O123" i="50"/>
  <c r="N123" i="50"/>
  <c r="M123" i="50"/>
  <c r="Q122" i="50"/>
  <c r="P122" i="50"/>
  <c r="O122" i="50"/>
  <c r="N122" i="50"/>
  <c r="M122" i="50"/>
  <c r="Q121" i="50"/>
  <c r="P121" i="50"/>
  <c r="O121" i="50"/>
  <c r="N121" i="50"/>
  <c r="M121" i="50"/>
  <c r="Q120" i="50"/>
  <c r="P120" i="50"/>
  <c r="O120" i="50"/>
  <c r="N120" i="50"/>
  <c r="M120" i="50"/>
  <c r="Q119" i="50"/>
  <c r="P119" i="50"/>
  <c r="O119" i="50"/>
  <c r="N119" i="50"/>
  <c r="M119" i="50"/>
  <c r="Q118" i="50"/>
  <c r="P118" i="50"/>
  <c r="O118" i="50"/>
  <c r="N118" i="50"/>
  <c r="M118" i="50"/>
  <c r="Q117" i="50"/>
  <c r="P117" i="50"/>
  <c r="O117" i="50"/>
  <c r="N117" i="50"/>
  <c r="M117" i="50"/>
  <c r="Q116" i="50"/>
  <c r="P116" i="50"/>
  <c r="O116" i="50"/>
  <c r="N116" i="50"/>
  <c r="M116" i="50"/>
  <c r="Q115" i="50"/>
  <c r="P115" i="50"/>
  <c r="O115" i="50"/>
  <c r="N115" i="50"/>
  <c r="M115" i="50"/>
  <c r="Q114" i="50"/>
  <c r="P114" i="50"/>
  <c r="O114" i="50"/>
  <c r="N114" i="50"/>
  <c r="M114" i="50"/>
  <c r="Q113" i="50"/>
  <c r="P113" i="50"/>
  <c r="O113" i="50"/>
  <c r="N113" i="50"/>
  <c r="M113" i="50"/>
  <c r="Q112" i="50"/>
  <c r="P112" i="50"/>
  <c r="O112" i="50"/>
  <c r="N112" i="50"/>
  <c r="M112" i="50"/>
  <c r="Q111" i="50"/>
  <c r="P111" i="50"/>
  <c r="O111" i="50"/>
  <c r="N111" i="50"/>
  <c r="M111" i="50"/>
  <c r="Q110" i="50"/>
  <c r="P110" i="50"/>
  <c r="O110" i="50"/>
  <c r="N110" i="50"/>
  <c r="M110" i="50"/>
  <c r="Q109" i="50"/>
  <c r="P109" i="50"/>
  <c r="O109" i="50"/>
  <c r="N109" i="50"/>
  <c r="M109" i="50"/>
  <c r="Q108" i="50"/>
  <c r="Q158" i="50" s="1"/>
  <c r="P108" i="50"/>
  <c r="P158" i="50" s="1"/>
  <c r="O108" i="50"/>
  <c r="O158" i="50" s="1"/>
  <c r="N108" i="50"/>
  <c r="N158" i="50" s="1"/>
  <c r="M108" i="50"/>
  <c r="M158" i="50"/>
  <c r="Q107" i="50"/>
  <c r="P107" i="50"/>
  <c r="O107" i="50"/>
  <c r="N107" i="50"/>
  <c r="M107" i="50"/>
  <c r="S155" i="51"/>
  <c r="R155" i="51"/>
  <c r="L155" i="51"/>
  <c r="K155" i="51"/>
  <c r="J155" i="51"/>
  <c r="I155" i="51"/>
  <c r="H155" i="51"/>
  <c r="G155" i="51"/>
  <c r="F155" i="51"/>
  <c r="E155" i="51"/>
  <c r="D155" i="51"/>
  <c r="C155" i="51"/>
  <c r="S154" i="51"/>
  <c r="R154" i="51"/>
  <c r="L154" i="51"/>
  <c r="K154" i="51"/>
  <c r="J154" i="51"/>
  <c r="I154" i="51"/>
  <c r="H154" i="51"/>
  <c r="G154" i="51"/>
  <c r="F154" i="51"/>
  <c r="E154" i="51"/>
  <c r="D154" i="51"/>
  <c r="C154" i="51"/>
  <c r="S153" i="51"/>
  <c r="R153" i="51"/>
  <c r="L153" i="51"/>
  <c r="K153" i="51"/>
  <c r="J153" i="51"/>
  <c r="I153" i="51"/>
  <c r="H153" i="51"/>
  <c r="G153" i="51"/>
  <c r="F153" i="51"/>
  <c r="E153" i="51"/>
  <c r="D153" i="51"/>
  <c r="C153" i="51"/>
  <c r="S152" i="51"/>
  <c r="R152" i="51"/>
  <c r="L152" i="51"/>
  <c r="K152" i="51"/>
  <c r="J152" i="51"/>
  <c r="I152" i="51"/>
  <c r="H152" i="51"/>
  <c r="G152" i="51"/>
  <c r="F152" i="51"/>
  <c r="E152" i="51"/>
  <c r="D152" i="51"/>
  <c r="C152" i="51"/>
  <c r="S151" i="51"/>
  <c r="R151" i="51"/>
  <c r="L151" i="51"/>
  <c r="K151" i="51"/>
  <c r="J151" i="51"/>
  <c r="I151" i="51"/>
  <c r="H151" i="51"/>
  <c r="G151" i="51"/>
  <c r="F151" i="51"/>
  <c r="E151" i="51"/>
  <c r="D151" i="51"/>
  <c r="C151" i="51"/>
  <c r="S150" i="51"/>
  <c r="R150" i="51"/>
  <c r="L150" i="51"/>
  <c r="K150" i="51"/>
  <c r="J150" i="51"/>
  <c r="I150" i="51"/>
  <c r="H150" i="51"/>
  <c r="G150" i="51"/>
  <c r="F150" i="51"/>
  <c r="E150" i="51"/>
  <c r="D150" i="51"/>
  <c r="C150" i="51"/>
  <c r="S149" i="51"/>
  <c r="R149" i="51"/>
  <c r="L149" i="51"/>
  <c r="K149" i="51"/>
  <c r="J149" i="51"/>
  <c r="I149" i="51"/>
  <c r="H149" i="51"/>
  <c r="G149" i="51"/>
  <c r="F149" i="51"/>
  <c r="E149" i="51"/>
  <c r="D149" i="51"/>
  <c r="C149" i="51"/>
  <c r="S148" i="51"/>
  <c r="R148" i="51"/>
  <c r="L148" i="51"/>
  <c r="K148" i="51"/>
  <c r="J148" i="51"/>
  <c r="I148" i="51"/>
  <c r="H148" i="51"/>
  <c r="G148" i="51"/>
  <c r="F148" i="51"/>
  <c r="E148" i="51"/>
  <c r="D148" i="51"/>
  <c r="C148" i="51"/>
  <c r="S147" i="51"/>
  <c r="R147" i="51"/>
  <c r="L147" i="51"/>
  <c r="K147" i="51"/>
  <c r="J147" i="51"/>
  <c r="I147" i="51"/>
  <c r="H147" i="51"/>
  <c r="G147" i="51"/>
  <c r="F147" i="51"/>
  <c r="E147" i="51"/>
  <c r="D147" i="51"/>
  <c r="C147" i="51"/>
  <c r="S146" i="51"/>
  <c r="R146" i="51"/>
  <c r="L146" i="51"/>
  <c r="K146" i="51"/>
  <c r="J146" i="51"/>
  <c r="I146" i="51"/>
  <c r="H146" i="51"/>
  <c r="G146" i="51"/>
  <c r="F146" i="51"/>
  <c r="E146" i="51"/>
  <c r="D146" i="51"/>
  <c r="C146" i="51"/>
  <c r="S145" i="51"/>
  <c r="R145" i="51"/>
  <c r="L145" i="51"/>
  <c r="K145" i="51"/>
  <c r="J145" i="51"/>
  <c r="I145" i="51"/>
  <c r="H145" i="51"/>
  <c r="G145" i="51"/>
  <c r="F145" i="51"/>
  <c r="E145" i="51"/>
  <c r="D145" i="51"/>
  <c r="C145" i="51"/>
  <c r="S144" i="51"/>
  <c r="R144" i="51"/>
  <c r="L144" i="51"/>
  <c r="K144" i="51"/>
  <c r="J144" i="51"/>
  <c r="I144" i="51"/>
  <c r="H144" i="51"/>
  <c r="G144" i="51"/>
  <c r="F144" i="51"/>
  <c r="E144" i="51"/>
  <c r="D144" i="51"/>
  <c r="C144" i="51"/>
  <c r="S143" i="51"/>
  <c r="R143" i="51"/>
  <c r="L143" i="51"/>
  <c r="K143" i="51"/>
  <c r="J143" i="51"/>
  <c r="I143" i="51"/>
  <c r="H143" i="51"/>
  <c r="G143" i="51"/>
  <c r="F143" i="51"/>
  <c r="E143" i="51"/>
  <c r="D143" i="51"/>
  <c r="C143" i="51"/>
  <c r="S142" i="51"/>
  <c r="R142" i="51"/>
  <c r="L142" i="51"/>
  <c r="K142" i="51"/>
  <c r="J142" i="51"/>
  <c r="I142" i="51"/>
  <c r="H142" i="51"/>
  <c r="G142" i="51"/>
  <c r="F142" i="51"/>
  <c r="E142" i="51"/>
  <c r="D142" i="51"/>
  <c r="C142" i="51"/>
  <c r="S141" i="51"/>
  <c r="R141" i="51"/>
  <c r="L141" i="51"/>
  <c r="K141" i="51"/>
  <c r="J141" i="51"/>
  <c r="I141" i="51"/>
  <c r="H141" i="51"/>
  <c r="G141" i="51"/>
  <c r="F141" i="51"/>
  <c r="E141" i="51"/>
  <c r="D141" i="51"/>
  <c r="C141" i="51"/>
  <c r="S140" i="51"/>
  <c r="R140" i="51"/>
  <c r="L140" i="51"/>
  <c r="K140" i="51"/>
  <c r="J140" i="51"/>
  <c r="I140" i="51"/>
  <c r="H140" i="51"/>
  <c r="G140" i="51"/>
  <c r="F140" i="51"/>
  <c r="E140" i="51"/>
  <c r="D140" i="51"/>
  <c r="C140" i="51"/>
  <c r="S139" i="51"/>
  <c r="R139" i="51"/>
  <c r="L139" i="51"/>
  <c r="K139" i="51"/>
  <c r="J139" i="51"/>
  <c r="I139" i="51"/>
  <c r="H139" i="51"/>
  <c r="G139" i="51"/>
  <c r="F139" i="51"/>
  <c r="E139" i="51"/>
  <c r="D139" i="51"/>
  <c r="C139" i="51"/>
  <c r="S138" i="51"/>
  <c r="R138" i="51"/>
  <c r="L138" i="51"/>
  <c r="K138" i="51"/>
  <c r="J138" i="51"/>
  <c r="I138" i="51"/>
  <c r="H138" i="51"/>
  <c r="G138" i="51"/>
  <c r="F138" i="51"/>
  <c r="E138" i="51"/>
  <c r="D138" i="51"/>
  <c r="C138" i="51"/>
  <c r="S137" i="51"/>
  <c r="R137" i="51"/>
  <c r="L137" i="51"/>
  <c r="K137" i="51"/>
  <c r="J137" i="51"/>
  <c r="I137" i="51"/>
  <c r="H137" i="51"/>
  <c r="G137" i="51"/>
  <c r="F137" i="51"/>
  <c r="E137" i="51"/>
  <c r="D137" i="51"/>
  <c r="C137" i="51"/>
  <c r="S135" i="51"/>
  <c r="S169" i="51" s="1"/>
  <c r="R135" i="51"/>
  <c r="R169" i="51" s="1"/>
  <c r="L135" i="51"/>
  <c r="L169" i="51" s="1"/>
  <c r="K135" i="51"/>
  <c r="K169" i="51" s="1"/>
  <c r="J135" i="51"/>
  <c r="J169" i="51" s="1"/>
  <c r="I135" i="51"/>
  <c r="I169" i="51" s="1"/>
  <c r="H135" i="51"/>
  <c r="H169" i="51" s="1"/>
  <c r="G135" i="51"/>
  <c r="G169" i="51" s="1"/>
  <c r="F135" i="51"/>
  <c r="F169" i="51" s="1"/>
  <c r="E135" i="51"/>
  <c r="E169" i="51" s="1"/>
  <c r="D135" i="51"/>
  <c r="D169" i="51" s="1"/>
  <c r="C135" i="51"/>
  <c r="C169" i="51" s="1"/>
  <c r="S134" i="51"/>
  <c r="R134" i="51"/>
  <c r="L134" i="51"/>
  <c r="K134" i="51"/>
  <c r="J134" i="51"/>
  <c r="I134" i="51"/>
  <c r="H134" i="51"/>
  <c r="G134" i="51"/>
  <c r="F134" i="51"/>
  <c r="E134" i="51"/>
  <c r="D134" i="51"/>
  <c r="C134" i="51"/>
  <c r="S133" i="51"/>
  <c r="R133" i="51"/>
  <c r="L133" i="51"/>
  <c r="K133" i="51"/>
  <c r="J133" i="51"/>
  <c r="I133" i="51"/>
  <c r="H133" i="51"/>
  <c r="G133" i="51"/>
  <c r="F133" i="51"/>
  <c r="E133" i="51"/>
  <c r="D133" i="51"/>
  <c r="C133" i="51"/>
  <c r="S132" i="51"/>
  <c r="R132" i="51"/>
  <c r="L132" i="51"/>
  <c r="K132" i="51"/>
  <c r="J132" i="51"/>
  <c r="I132" i="51"/>
  <c r="H132" i="51"/>
  <c r="G132" i="51"/>
  <c r="F132" i="51"/>
  <c r="E132" i="51"/>
  <c r="D132" i="51"/>
  <c r="C132" i="51"/>
  <c r="S131" i="51"/>
  <c r="R131" i="51"/>
  <c r="L131" i="51"/>
  <c r="K131" i="51"/>
  <c r="J131" i="51"/>
  <c r="I131" i="51"/>
  <c r="H131" i="51"/>
  <c r="G131" i="51"/>
  <c r="F131" i="51"/>
  <c r="E131" i="51"/>
  <c r="D131" i="51"/>
  <c r="C131" i="51"/>
  <c r="S130" i="51"/>
  <c r="R130" i="51"/>
  <c r="L130" i="51"/>
  <c r="K130" i="51"/>
  <c r="J130" i="51"/>
  <c r="I130" i="51"/>
  <c r="H130" i="51"/>
  <c r="G130" i="51"/>
  <c r="F130" i="51"/>
  <c r="E130" i="51"/>
  <c r="D130" i="51"/>
  <c r="C130" i="51"/>
  <c r="S129" i="51"/>
  <c r="R129" i="51"/>
  <c r="L129" i="51"/>
  <c r="K129" i="51"/>
  <c r="J129" i="51"/>
  <c r="I129" i="51"/>
  <c r="H129" i="51"/>
  <c r="G129" i="51"/>
  <c r="F129" i="51"/>
  <c r="E129" i="51"/>
  <c r="D129" i="51"/>
  <c r="C129" i="51"/>
  <c r="S128" i="51"/>
  <c r="R128" i="51"/>
  <c r="L128" i="51"/>
  <c r="K128" i="51"/>
  <c r="J128" i="51"/>
  <c r="I128" i="51"/>
  <c r="H128" i="51"/>
  <c r="G128" i="51"/>
  <c r="F128" i="51"/>
  <c r="E128" i="51"/>
  <c r="D128" i="51"/>
  <c r="C128" i="51"/>
  <c r="S127" i="51"/>
  <c r="R127" i="51"/>
  <c r="L127" i="51"/>
  <c r="K127" i="51"/>
  <c r="J127" i="51"/>
  <c r="I127" i="51"/>
  <c r="H127" i="51"/>
  <c r="G127" i="51"/>
  <c r="F127" i="51"/>
  <c r="E127" i="51"/>
  <c r="D127" i="51"/>
  <c r="C127" i="51"/>
  <c r="S126" i="51"/>
  <c r="R126" i="51"/>
  <c r="L126" i="51"/>
  <c r="K126" i="51"/>
  <c r="J126" i="51"/>
  <c r="I126" i="51"/>
  <c r="H126" i="51"/>
  <c r="G126" i="51"/>
  <c r="F126" i="51"/>
  <c r="E126" i="51"/>
  <c r="D126" i="51"/>
  <c r="C126" i="51"/>
  <c r="S125" i="51"/>
  <c r="R125" i="51"/>
  <c r="L125" i="51"/>
  <c r="K125" i="51"/>
  <c r="J125" i="51"/>
  <c r="I125" i="51"/>
  <c r="H125" i="51"/>
  <c r="G125" i="51"/>
  <c r="F125" i="51"/>
  <c r="E125" i="51"/>
  <c r="D125" i="51"/>
  <c r="C125" i="51"/>
  <c r="S124" i="51"/>
  <c r="R124" i="51"/>
  <c r="L124" i="51"/>
  <c r="K124" i="51"/>
  <c r="J124" i="51"/>
  <c r="I124" i="51"/>
  <c r="H124" i="51"/>
  <c r="G124" i="51"/>
  <c r="F124" i="51"/>
  <c r="E124" i="51"/>
  <c r="D124" i="51"/>
  <c r="C124" i="51"/>
  <c r="S123" i="51"/>
  <c r="R123" i="51"/>
  <c r="L123" i="51"/>
  <c r="K123" i="51"/>
  <c r="J123" i="51"/>
  <c r="I123" i="51"/>
  <c r="H123" i="51"/>
  <c r="G123" i="51"/>
  <c r="F123" i="51"/>
  <c r="E123" i="51"/>
  <c r="D123" i="51"/>
  <c r="C123" i="51"/>
  <c r="S122" i="51"/>
  <c r="R122" i="51"/>
  <c r="L122" i="51"/>
  <c r="K122" i="51"/>
  <c r="J122" i="51"/>
  <c r="I122" i="51"/>
  <c r="H122" i="51"/>
  <c r="G122" i="51"/>
  <c r="F122" i="51"/>
  <c r="E122" i="51"/>
  <c r="D122" i="51"/>
  <c r="C122" i="51"/>
  <c r="S121" i="51"/>
  <c r="R121" i="51"/>
  <c r="L121" i="51"/>
  <c r="K121" i="51"/>
  <c r="J121" i="51"/>
  <c r="I121" i="51"/>
  <c r="H121" i="51"/>
  <c r="G121" i="51"/>
  <c r="F121" i="51"/>
  <c r="E121" i="51"/>
  <c r="D121" i="51"/>
  <c r="C121" i="51"/>
  <c r="S120" i="51"/>
  <c r="R120" i="51"/>
  <c r="L120" i="51"/>
  <c r="K120" i="51"/>
  <c r="J120" i="51"/>
  <c r="I120" i="51"/>
  <c r="H120" i="51"/>
  <c r="G120" i="51"/>
  <c r="F120" i="51"/>
  <c r="E120" i="51"/>
  <c r="D120" i="51"/>
  <c r="C120" i="51"/>
  <c r="S119" i="51"/>
  <c r="R119" i="51"/>
  <c r="L119" i="51"/>
  <c r="K119" i="51"/>
  <c r="J119" i="51"/>
  <c r="I119" i="51"/>
  <c r="H119" i="51"/>
  <c r="G119" i="51"/>
  <c r="F119" i="51"/>
  <c r="E119" i="51"/>
  <c r="D119" i="51"/>
  <c r="C119" i="51"/>
  <c r="S118" i="51"/>
  <c r="R118" i="51"/>
  <c r="L118" i="51"/>
  <c r="K118" i="51"/>
  <c r="J118" i="51"/>
  <c r="I118" i="51"/>
  <c r="H118" i="51"/>
  <c r="G118" i="51"/>
  <c r="F118" i="51"/>
  <c r="E118" i="51"/>
  <c r="D118" i="51"/>
  <c r="C118" i="51"/>
  <c r="S117" i="51"/>
  <c r="R117" i="51"/>
  <c r="L117" i="51"/>
  <c r="K117" i="51"/>
  <c r="J117" i="51"/>
  <c r="I117" i="51"/>
  <c r="H117" i="51"/>
  <c r="G117" i="51"/>
  <c r="F117" i="51"/>
  <c r="E117" i="51"/>
  <c r="D117" i="51"/>
  <c r="C117" i="51"/>
  <c r="S116" i="51"/>
  <c r="R116" i="51"/>
  <c r="L116" i="51"/>
  <c r="K116" i="51"/>
  <c r="J116" i="51"/>
  <c r="I116" i="51"/>
  <c r="H116" i="51"/>
  <c r="G116" i="51"/>
  <c r="F116" i="51"/>
  <c r="E116" i="51"/>
  <c r="D116" i="51"/>
  <c r="C116" i="51"/>
  <c r="S115" i="51"/>
  <c r="R115" i="51"/>
  <c r="L115" i="51"/>
  <c r="K115" i="51"/>
  <c r="J115" i="51"/>
  <c r="I115" i="51"/>
  <c r="H115" i="51"/>
  <c r="G115" i="51"/>
  <c r="F115" i="51"/>
  <c r="E115" i="51"/>
  <c r="D115" i="51"/>
  <c r="C115" i="51"/>
  <c r="S114" i="51"/>
  <c r="R114" i="51"/>
  <c r="L114" i="51"/>
  <c r="K114" i="51"/>
  <c r="J114" i="51"/>
  <c r="I114" i="51"/>
  <c r="H114" i="51"/>
  <c r="G114" i="51"/>
  <c r="F114" i="51"/>
  <c r="E114" i="51"/>
  <c r="D114" i="51"/>
  <c r="C114" i="51"/>
  <c r="S113" i="51"/>
  <c r="R113" i="51"/>
  <c r="L113" i="51"/>
  <c r="K113" i="51"/>
  <c r="J113" i="51"/>
  <c r="I113" i="51"/>
  <c r="H113" i="51"/>
  <c r="G113" i="51"/>
  <c r="F113" i="51"/>
  <c r="E113" i="51"/>
  <c r="D113" i="51"/>
  <c r="C113" i="51"/>
  <c r="S112" i="51"/>
  <c r="R112" i="51"/>
  <c r="L112" i="51"/>
  <c r="K112" i="51"/>
  <c r="J112" i="51"/>
  <c r="I112" i="51"/>
  <c r="H112" i="51"/>
  <c r="G112" i="51"/>
  <c r="F112" i="51"/>
  <c r="E112" i="51"/>
  <c r="D112" i="51"/>
  <c r="C112" i="51"/>
  <c r="S111" i="51"/>
  <c r="R111" i="51"/>
  <c r="L111" i="51"/>
  <c r="K111" i="51"/>
  <c r="J111" i="51"/>
  <c r="I111" i="51"/>
  <c r="H111" i="51"/>
  <c r="G111" i="51"/>
  <c r="F111" i="51"/>
  <c r="E111" i="51"/>
  <c r="D111" i="51"/>
  <c r="C111" i="51"/>
  <c r="S110" i="51"/>
  <c r="R110" i="51"/>
  <c r="L110" i="51"/>
  <c r="K110" i="51"/>
  <c r="J110" i="51"/>
  <c r="I110" i="51"/>
  <c r="H110" i="51"/>
  <c r="G110" i="51"/>
  <c r="F110" i="51"/>
  <c r="E110" i="51"/>
  <c r="D110" i="51"/>
  <c r="C110" i="51"/>
  <c r="S109" i="51"/>
  <c r="S159" i="51" s="1"/>
  <c r="R109" i="51"/>
  <c r="R159" i="51" s="1"/>
  <c r="L109" i="51"/>
  <c r="L159" i="51" s="1"/>
  <c r="K109" i="51"/>
  <c r="K159" i="51" s="1"/>
  <c r="J109" i="51"/>
  <c r="J159" i="51" s="1"/>
  <c r="I109" i="51"/>
  <c r="I159" i="51" s="1"/>
  <c r="H109" i="51"/>
  <c r="H159" i="51" s="1"/>
  <c r="G109" i="51"/>
  <c r="G159" i="51" s="1"/>
  <c r="F109" i="51"/>
  <c r="F159" i="51" s="1"/>
  <c r="E109" i="51"/>
  <c r="E159" i="51"/>
  <c r="D109" i="51"/>
  <c r="D159" i="51" s="1"/>
  <c r="C109" i="51"/>
  <c r="C159" i="51" s="1"/>
  <c r="S108" i="51"/>
  <c r="R108" i="51"/>
  <c r="L108" i="51"/>
  <c r="K108" i="51"/>
  <c r="J108" i="51"/>
  <c r="I108" i="51"/>
  <c r="H108" i="51"/>
  <c r="G108" i="51"/>
  <c r="F108" i="51"/>
  <c r="E108" i="51"/>
  <c r="D108" i="51"/>
  <c r="C108" i="51"/>
  <c r="Q155" i="51"/>
  <c r="P155" i="51"/>
  <c r="O155" i="51"/>
  <c r="N155" i="51"/>
  <c r="M155" i="51"/>
  <c r="Q154" i="51"/>
  <c r="P154" i="51"/>
  <c r="O154" i="51"/>
  <c r="N154" i="51"/>
  <c r="M154" i="51"/>
  <c r="Q153" i="51"/>
  <c r="P153" i="51"/>
  <c r="O153" i="51"/>
  <c r="N153" i="51"/>
  <c r="M153" i="51"/>
  <c r="Q152" i="51"/>
  <c r="P152" i="51"/>
  <c r="O152" i="51"/>
  <c r="N152" i="51"/>
  <c r="M152" i="51"/>
  <c r="Q151" i="51"/>
  <c r="P151" i="51"/>
  <c r="O151" i="51"/>
  <c r="N151" i="51"/>
  <c r="M151" i="51"/>
  <c r="Q150" i="51"/>
  <c r="P150" i="51"/>
  <c r="O150" i="51"/>
  <c r="N150" i="51"/>
  <c r="M150" i="51"/>
  <c r="Q149" i="51"/>
  <c r="P149" i="51"/>
  <c r="O149" i="51"/>
  <c r="N149" i="51"/>
  <c r="M149" i="51"/>
  <c r="Q148" i="51"/>
  <c r="P148" i="51"/>
  <c r="O148" i="51"/>
  <c r="N148" i="51"/>
  <c r="M148" i="51"/>
  <c r="Q147" i="51"/>
  <c r="P147" i="51"/>
  <c r="O147" i="51"/>
  <c r="N147" i="51"/>
  <c r="M147" i="51"/>
  <c r="Q146" i="51"/>
  <c r="P146" i="51"/>
  <c r="O146" i="51"/>
  <c r="N146" i="51"/>
  <c r="M146" i="51"/>
  <c r="Q145" i="51"/>
  <c r="P145" i="51"/>
  <c r="O145" i="51"/>
  <c r="N145" i="51"/>
  <c r="M145" i="51"/>
  <c r="Q144" i="51"/>
  <c r="P144" i="51"/>
  <c r="O144" i="51"/>
  <c r="N144" i="51"/>
  <c r="M144" i="51"/>
  <c r="Q143" i="51"/>
  <c r="P143" i="51"/>
  <c r="O143" i="51"/>
  <c r="N143" i="51"/>
  <c r="M143" i="51"/>
  <c r="Q142" i="51"/>
  <c r="P142" i="51"/>
  <c r="O142" i="51"/>
  <c r="N142" i="51"/>
  <c r="M142" i="51"/>
  <c r="Q141" i="51"/>
  <c r="P141" i="51"/>
  <c r="O141" i="51"/>
  <c r="N141" i="51"/>
  <c r="M141" i="51"/>
  <c r="Q140" i="51"/>
  <c r="P140" i="51"/>
  <c r="O140" i="51"/>
  <c r="N140" i="51"/>
  <c r="M140" i="51"/>
  <c r="Q139" i="51"/>
  <c r="P139" i="51"/>
  <c r="O139" i="51"/>
  <c r="N139" i="51"/>
  <c r="M139" i="51"/>
  <c r="Q138" i="51"/>
  <c r="P138" i="51"/>
  <c r="O138" i="51"/>
  <c r="N138" i="51"/>
  <c r="M138" i="51"/>
  <c r="Q137" i="51"/>
  <c r="P137" i="51"/>
  <c r="O137" i="51"/>
  <c r="N137" i="51"/>
  <c r="M137" i="51"/>
  <c r="Q135" i="51"/>
  <c r="Q169" i="51"/>
  <c r="P135" i="51"/>
  <c r="P169" i="51" s="1"/>
  <c r="O135" i="51"/>
  <c r="O169" i="51" s="1"/>
  <c r="N135" i="51"/>
  <c r="N169" i="51" s="1"/>
  <c r="M135" i="51"/>
  <c r="M169" i="51" s="1"/>
  <c r="Q134" i="51"/>
  <c r="P134" i="51"/>
  <c r="O134" i="51"/>
  <c r="N134" i="51"/>
  <c r="M134" i="51"/>
  <c r="Q133" i="51"/>
  <c r="P133" i="51"/>
  <c r="O133" i="51"/>
  <c r="N133" i="51"/>
  <c r="M133" i="51"/>
  <c r="Q132" i="51"/>
  <c r="P132" i="51"/>
  <c r="O132" i="51"/>
  <c r="N132" i="51"/>
  <c r="M132" i="51"/>
  <c r="Q131" i="51"/>
  <c r="P131" i="51"/>
  <c r="P168" i="51" s="1"/>
  <c r="O131" i="51"/>
  <c r="N131" i="51"/>
  <c r="M131" i="51"/>
  <c r="Q130" i="51"/>
  <c r="P130" i="51"/>
  <c r="O130" i="51"/>
  <c r="N130" i="51"/>
  <c r="M130" i="51"/>
  <c r="Q129" i="51"/>
  <c r="P129" i="51"/>
  <c r="O129" i="51"/>
  <c r="N129" i="51"/>
  <c r="M129" i="51"/>
  <c r="Q128" i="51"/>
  <c r="P128" i="51"/>
  <c r="O128" i="51"/>
  <c r="N128" i="51"/>
  <c r="M128" i="51"/>
  <c r="Q127" i="51"/>
  <c r="P127" i="51"/>
  <c r="O127" i="51"/>
  <c r="N127" i="51"/>
  <c r="M127" i="51"/>
  <c r="Q126" i="51"/>
  <c r="P126" i="51"/>
  <c r="O126" i="51"/>
  <c r="N126" i="51"/>
  <c r="M126" i="51"/>
  <c r="Q125" i="51"/>
  <c r="P125" i="51"/>
  <c r="O125" i="51"/>
  <c r="N125" i="51"/>
  <c r="M125" i="51"/>
  <c r="Q124" i="51"/>
  <c r="P124" i="51"/>
  <c r="O124" i="51"/>
  <c r="N124" i="51"/>
  <c r="M124" i="51"/>
  <c r="Q123" i="51"/>
  <c r="P123" i="51"/>
  <c r="O123" i="51"/>
  <c r="N123" i="51"/>
  <c r="M123" i="51"/>
  <c r="Q122" i="51"/>
  <c r="P122" i="51"/>
  <c r="O122" i="51"/>
  <c r="N122" i="51"/>
  <c r="M122" i="51"/>
  <c r="Q121" i="51"/>
  <c r="P121" i="51"/>
  <c r="O121" i="51"/>
  <c r="N121" i="51"/>
  <c r="M121" i="51"/>
  <c r="Q120" i="51"/>
  <c r="P120" i="51"/>
  <c r="O120" i="51"/>
  <c r="N120" i="51"/>
  <c r="M120" i="51"/>
  <c r="Q119" i="51"/>
  <c r="P119" i="51"/>
  <c r="O119" i="51"/>
  <c r="N119" i="51"/>
  <c r="M119" i="51"/>
  <c r="Q118" i="51"/>
  <c r="P118" i="51"/>
  <c r="O118" i="51"/>
  <c r="N118" i="51"/>
  <c r="M118" i="51"/>
  <c r="Q117" i="51"/>
  <c r="P117" i="51"/>
  <c r="O117" i="51"/>
  <c r="N117" i="51"/>
  <c r="M117" i="51"/>
  <c r="Q116" i="51"/>
  <c r="P116" i="51"/>
  <c r="O116" i="51"/>
  <c r="N116" i="51"/>
  <c r="M116" i="51"/>
  <c r="Q115" i="51"/>
  <c r="P115" i="51"/>
  <c r="O115" i="51"/>
  <c r="N115" i="51"/>
  <c r="M115" i="51"/>
  <c r="Q114" i="51"/>
  <c r="P114" i="51"/>
  <c r="O114" i="51"/>
  <c r="N114" i="51"/>
  <c r="M114" i="51"/>
  <c r="Q113" i="51"/>
  <c r="P113" i="51"/>
  <c r="O113" i="51"/>
  <c r="N113" i="51"/>
  <c r="M113" i="51"/>
  <c r="Q112" i="51"/>
  <c r="P112" i="51"/>
  <c r="O112" i="51"/>
  <c r="N112" i="51"/>
  <c r="M112" i="51"/>
  <c r="Q111" i="51"/>
  <c r="P111" i="51"/>
  <c r="O111" i="51"/>
  <c r="N111" i="51"/>
  <c r="M111" i="51"/>
  <c r="Q110" i="51"/>
  <c r="P110" i="51"/>
  <c r="O110" i="51"/>
  <c r="N110" i="51"/>
  <c r="M110" i="51"/>
  <c r="Q109" i="51"/>
  <c r="Q159" i="51" s="1"/>
  <c r="P109" i="51"/>
  <c r="P159" i="51" s="1"/>
  <c r="O109" i="51"/>
  <c r="O159" i="51" s="1"/>
  <c r="N109" i="51"/>
  <c r="N159" i="51" s="1"/>
  <c r="M109" i="51"/>
  <c r="M159" i="51" s="1"/>
  <c r="Q108" i="51"/>
  <c r="P108" i="51"/>
  <c r="O108" i="51"/>
  <c r="N108" i="51"/>
  <c r="M108" i="51"/>
  <c r="BL56" i="36"/>
  <c r="BL57" i="36"/>
  <c r="BL58" i="36"/>
  <c r="BL59" i="36"/>
  <c r="BL60" i="36"/>
  <c r="BL61" i="36"/>
  <c r="BL62" i="36"/>
  <c r="BL63" i="36"/>
  <c r="BL64" i="36"/>
  <c r="BL65" i="36"/>
  <c r="BL66" i="36"/>
  <c r="BL55" i="29"/>
  <c r="BL56" i="29"/>
  <c r="BL57" i="29"/>
  <c r="BL58" i="29"/>
  <c r="BL59" i="29"/>
  <c r="BL60" i="29"/>
  <c r="BL61" i="29"/>
  <c r="BL62" i="29"/>
  <c r="BL63" i="29"/>
  <c r="BL64" i="29"/>
  <c r="BL65" i="29"/>
  <c r="DB6" i="41"/>
  <c r="DB7" i="41"/>
  <c r="DB8" i="41"/>
  <c r="DB9" i="41"/>
  <c r="DB10" i="41"/>
  <c r="DB11" i="41"/>
  <c r="DB12" i="41"/>
  <c r="DB13" i="41"/>
  <c r="DB14" i="41"/>
  <c r="DB15" i="41"/>
  <c r="DB16" i="41"/>
  <c r="DB17" i="41"/>
  <c r="DB18" i="41"/>
  <c r="DB19" i="41"/>
  <c r="DB20" i="41"/>
  <c r="DB21" i="41"/>
  <c r="DB22" i="41"/>
  <c r="DB23" i="41"/>
  <c r="DB24" i="41"/>
  <c r="DB25" i="41"/>
  <c r="DB26" i="41"/>
  <c r="DB27" i="41"/>
  <c r="DB28" i="41"/>
  <c r="DB29" i="41"/>
  <c r="DB30" i="41"/>
  <c r="DB31" i="41"/>
  <c r="DB32" i="41"/>
  <c r="DB33" i="41"/>
  <c r="DB34" i="41"/>
  <c r="DB35" i="41"/>
  <c r="DB36" i="41"/>
  <c r="DB37" i="41"/>
  <c r="DB38" i="41"/>
  <c r="DB39" i="41"/>
  <c r="DB40" i="41"/>
  <c r="DB41" i="41"/>
  <c r="DB42" i="41"/>
  <c r="DB43" i="41"/>
  <c r="DB44" i="41"/>
  <c r="DB45" i="41"/>
  <c r="DB46" i="41"/>
  <c r="DB47" i="41"/>
  <c r="DB48" i="41"/>
  <c r="DB49" i="41"/>
  <c r="DB50" i="41"/>
  <c r="DB51" i="41"/>
  <c r="DB52" i="41"/>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65"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C64" i="29"/>
  <c r="B64"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63"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B62"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60"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59"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58"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57"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6"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55" i="29"/>
  <c r="C14" i="47"/>
  <c r="CN53" i="41"/>
  <c r="AV9" i="12"/>
  <c r="AV10" i="12"/>
  <c r="AV11" i="12"/>
  <c r="AV12" i="12"/>
  <c r="AV13" i="12"/>
  <c r="AV14" i="12"/>
  <c r="AV15" i="12"/>
  <c r="AV16" i="12"/>
  <c r="AV17" i="12"/>
  <c r="AV19" i="12"/>
  <c r="AV20" i="12"/>
  <c r="AV21" i="12"/>
  <c r="AV23" i="12"/>
  <c r="AV24" i="12"/>
  <c r="AV25" i="12"/>
  <c r="AV26" i="12"/>
  <c r="AV27" i="12"/>
  <c r="AV29" i="12"/>
  <c r="AV30" i="12"/>
  <c r="AV31" i="12"/>
  <c r="AV32" i="12"/>
  <c r="AV33" i="12"/>
  <c r="AV35" i="12"/>
  <c r="AV36" i="12"/>
  <c r="AV37" i="12"/>
  <c r="AV38" i="12"/>
  <c r="AV39" i="12"/>
  <c r="AV40" i="12"/>
  <c r="AV42" i="12"/>
  <c r="AV43" i="12"/>
  <c r="AV44" i="12"/>
  <c r="AV45" i="12"/>
  <c r="AV47" i="12"/>
  <c r="AV48" i="12"/>
  <c r="AV49" i="12"/>
  <c r="AV50" i="12"/>
  <c r="AV51" i="12"/>
  <c r="AV52" i="12"/>
  <c r="AV53" i="12"/>
  <c r="AV55" i="12"/>
  <c r="AV56" i="12"/>
  <c r="AV57" i="12"/>
  <c r="AV58" i="12"/>
  <c r="AV59" i="12"/>
  <c r="AV61" i="12"/>
  <c r="AV62" i="12"/>
  <c r="AV64" i="12"/>
  <c r="AV65" i="12"/>
  <c r="AV66" i="12"/>
  <c r="AH63" i="12"/>
  <c r="AT63" i="12" s="1"/>
  <c r="AI63" i="12"/>
  <c r="AH60" i="12"/>
  <c r="AT60" i="12" s="1"/>
  <c r="AI60" i="12"/>
  <c r="AH54" i="12"/>
  <c r="AI54" i="12"/>
  <c r="AH46" i="12"/>
  <c r="AT46" i="12" s="1"/>
  <c r="AI46" i="12"/>
  <c r="AH41" i="12"/>
  <c r="AT41" i="12" s="1"/>
  <c r="AI41" i="12"/>
  <c r="AH34" i="12"/>
  <c r="AU34" i="12" s="1"/>
  <c r="AI34" i="12"/>
  <c r="AH28" i="12"/>
  <c r="AI28" i="12"/>
  <c r="AH22" i="12"/>
  <c r="AT22" i="12" s="1"/>
  <c r="AI22" i="12"/>
  <c r="AH18" i="12"/>
  <c r="AT18" i="12" s="1"/>
  <c r="AI18" i="12"/>
  <c r="AH8" i="12"/>
  <c r="AI8" i="12"/>
  <c r="N6" i="1"/>
  <c r="N7" i="1"/>
  <c r="N8" i="1"/>
  <c r="N9" i="1"/>
  <c r="N10" i="1"/>
  <c r="N11" i="1"/>
  <c r="N12" i="1"/>
  <c r="N13" i="1"/>
  <c r="N14" i="1"/>
  <c r="N15" i="1"/>
  <c r="N17" i="1"/>
  <c r="N18" i="1"/>
  <c r="N19" i="1"/>
  <c r="N20" i="1"/>
  <c r="N21" i="1"/>
  <c r="N22" i="1"/>
  <c r="N23" i="1"/>
  <c r="N24" i="1"/>
  <c r="N25" i="1"/>
  <c r="N26" i="1"/>
  <c r="N27" i="1"/>
  <c r="N28" i="1"/>
  <c r="N29" i="1"/>
  <c r="N30" i="1"/>
  <c r="N31" i="1"/>
  <c r="N16" i="1"/>
  <c r="CZ7" i="41"/>
  <c r="DA7" i="41"/>
  <c r="CZ8" i="41"/>
  <c r="DA8" i="41"/>
  <c r="CZ9" i="41"/>
  <c r="DA9" i="41"/>
  <c r="CZ10" i="41"/>
  <c r="DA10" i="41"/>
  <c r="CZ11" i="41"/>
  <c r="DA11" i="41"/>
  <c r="CZ12" i="41"/>
  <c r="DA12" i="41"/>
  <c r="CZ13" i="41"/>
  <c r="DA13" i="41"/>
  <c r="CZ14" i="41"/>
  <c r="DA14" i="41"/>
  <c r="CZ15" i="41"/>
  <c r="DA15" i="41"/>
  <c r="CZ16" i="41"/>
  <c r="DA16" i="41"/>
  <c r="CZ17" i="41"/>
  <c r="DA17" i="41"/>
  <c r="CZ18" i="41"/>
  <c r="DA18" i="41"/>
  <c r="CZ19" i="41"/>
  <c r="DA19" i="41"/>
  <c r="CZ20" i="41"/>
  <c r="DA20" i="41"/>
  <c r="CZ21" i="41"/>
  <c r="DA21" i="41"/>
  <c r="CZ22" i="41"/>
  <c r="DA22" i="41"/>
  <c r="CZ23" i="41"/>
  <c r="DA23" i="41"/>
  <c r="CZ24" i="41"/>
  <c r="DA24" i="41"/>
  <c r="CZ25" i="41"/>
  <c r="DA25" i="41"/>
  <c r="CZ26" i="41"/>
  <c r="DA26" i="41"/>
  <c r="CZ27" i="41"/>
  <c r="DA27" i="41"/>
  <c r="CZ28" i="41"/>
  <c r="DA28" i="41"/>
  <c r="CZ29" i="41"/>
  <c r="DA29" i="41"/>
  <c r="CZ30" i="41"/>
  <c r="DA30" i="41"/>
  <c r="CZ31" i="41"/>
  <c r="DA31" i="41"/>
  <c r="CZ32" i="41"/>
  <c r="DA32" i="41"/>
  <c r="CZ33" i="41"/>
  <c r="DA33" i="41"/>
  <c r="CZ34" i="41"/>
  <c r="DA34" i="41"/>
  <c r="CZ35" i="41"/>
  <c r="DA35" i="41"/>
  <c r="CZ36" i="41"/>
  <c r="DA36" i="41"/>
  <c r="CZ37" i="41"/>
  <c r="DA37" i="41"/>
  <c r="CZ38" i="41"/>
  <c r="DA38" i="41"/>
  <c r="CZ39" i="41"/>
  <c r="DA39" i="41"/>
  <c r="CZ40" i="41"/>
  <c r="DA40" i="41"/>
  <c r="CZ41" i="41"/>
  <c r="DA41" i="41"/>
  <c r="CZ42" i="41"/>
  <c r="DA42" i="41"/>
  <c r="CZ43" i="41"/>
  <c r="DA43" i="41"/>
  <c r="CZ44" i="41"/>
  <c r="DA44" i="41"/>
  <c r="CZ45" i="41"/>
  <c r="DA45" i="41"/>
  <c r="CZ46" i="41"/>
  <c r="DA46" i="41"/>
  <c r="CZ47" i="41"/>
  <c r="DA47" i="41"/>
  <c r="CZ48" i="41"/>
  <c r="DA48" i="41"/>
  <c r="CZ49" i="41"/>
  <c r="DA49" i="41"/>
  <c r="CZ50" i="41"/>
  <c r="DA50" i="41"/>
  <c r="CZ51" i="41"/>
  <c r="DA51" i="41"/>
  <c r="CZ52" i="41"/>
  <c r="DA52" i="41"/>
  <c r="DA6" i="41"/>
  <c r="CZ6" i="41"/>
  <c r="CM53" i="41"/>
  <c r="CL53" i="41"/>
  <c r="AT9" i="12"/>
  <c r="AT10" i="12"/>
  <c r="AT11" i="12"/>
  <c r="AT12" i="12"/>
  <c r="AT13" i="12"/>
  <c r="AT14" i="12"/>
  <c r="AT15" i="12"/>
  <c r="AT16" i="12"/>
  <c r="AT17" i="12"/>
  <c r="AT19" i="12"/>
  <c r="AT20" i="12"/>
  <c r="AT21" i="12"/>
  <c r="AT23" i="12"/>
  <c r="AT24" i="12"/>
  <c r="AT25" i="12"/>
  <c r="AT26" i="12"/>
  <c r="AT27" i="12"/>
  <c r="AT29" i="12"/>
  <c r="AT30" i="12"/>
  <c r="AT31" i="12"/>
  <c r="AT32" i="12"/>
  <c r="AT33" i="12"/>
  <c r="AT35" i="12"/>
  <c r="AT36" i="12"/>
  <c r="AT37" i="12"/>
  <c r="AT38" i="12"/>
  <c r="AT39" i="12"/>
  <c r="AT40" i="12"/>
  <c r="AT42" i="12"/>
  <c r="AT43" i="12"/>
  <c r="AT44" i="12"/>
  <c r="AT45" i="12"/>
  <c r="AT47" i="12"/>
  <c r="AT48" i="12"/>
  <c r="AT49" i="12"/>
  <c r="AT50" i="12"/>
  <c r="AT51" i="12"/>
  <c r="AT52" i="12"/>
  <c r="AT53" i="12"/>
  <c r="AT55" i="12"/>
  <c r="AT56" i="12"/>
  <c r="AT57" i="12"/>
  <c r="AT58" i="12"/>
  <c r="AT59" i="12"/>
  <c r="AT61" i="12"/>
  <c r="AT62" i="12"/>
  <c r="AT64" i="12"/>
  <c r="AT65" i="12"/>
  <c r="AT66" i="12"/>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F66" i="35"/>
  <c r="E66" i="35"/>
  <c r="D66" i="35"/>
  <c r="C66" i="35"/>
  <c r="B66"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C63" i="35"/>
  <c r="B63"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D61" i="35"/>
  <c r="C61" i="35"/>
  <c r="B61"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F66" i="36"/>
  <c r="E66" i="36"/>
  <c r="D66" i="36"/>
  <c r="C66" i="36"/>
  <c r="B66"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F65" i="36"/>
  <c r="E65" i="36"/>
  <c r="D65" i="36"/>
  <c r="C65" i="36"/>
  <c r="B65"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C63" i="36"/>
  <c r="B63"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P62" i="36"/>
  <c r="O62" i="36"/>
  <c r="N62" i="36"/>
  <c r="M62" i="36"/>
  <c r="L62" i="36"/>
  <c r="K62" i="36"/>
  <c r="J62" i="36"/>
  <c r="I62" i="36"/>
  <c r="H62" i="36"/>
  <c r="G62" i="36"/>
  <c r="F62" i="36"/>
  <c r="E62" i="36"/>
  <c r="D62" i="36"/>
  <c r="C62" i="36"/>
  <c r="B62"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P61" i="36"/>
  <c r="O61" i="36"/>
  <c r="N61" i="36"/>
  <c r="M61" i="36"/>
  <c r="L61" i="36"/>
  <c r="K61" i="36"/>
  <c r="J61" i="36"/>
  <c r="I61" i="36"/>
  <c r="H61" i="36"/>
  <c r="G61" i="36"/>
  <c r="F61" i="36"/>
  <c r="E61" i="36"/>
  <c r="D61" i="36"/>
  <c r="C61" i="36"/>
  <c r="B61"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P60" i="36"/>
  <c r="O60" i="36"/>
  <c r="N60" i="36"/>
  <c r="M60" i="36"/>
  <c r="L60" i="36"/>
  <c r="K60" i="36"/>
  <c r="J60" i="36"/>
  <c r="I60" i="36"/>
  <c r="H60" i="36"/>
  <c r="G60" i="36"/>
  <c r="F60" i="36"/>
  <c r="E60" i="36"/>
  <c r="D60" i="36"/>
  <c r="C60" i="36"/>
  <c r="B60"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B59"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58"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57"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P56" i="36"/>
  <c r="O56" i="36"/>
  <c r="N56" i="36"/>
  <c r="M56" i="36"/>
  <c r="L56" i="36"/>
  <c r="K56" i="36"/>
  <c r="J56" i="36"/>
  <c r="I56" i="36"/>
  <c r="H56" i="36"/>
  <c r="G56" i="36"/>
  <c r="F56" i="36"/>
  <c r="E56" i="36"/>
  <c r="D56" i="36"/>
  <c r="C56" i="36"/>
  <c r="B56" i="36"/>
  <c r="J31" i="1"/>
  <c r="Y13" i="31"/>
  <c r="Y12" i="31"/>
  <c r="Y11" i="31"/>
  <c r="Y10" i="31"/>
  <c r="Y9" i="31"/>
  <c r="Y8" i="31"/>
  <c r="Y7" i="31"/>
  <c r="Y6" i="31"/>
  <c r="Y5" i="31"/>
  <c r="Y4" i="31"/>
  <c r="BI9" i="12"/>
  <c r="BI10" i="12"/>
  <c r="BI11" i="12"/>
  <c r="BI12" i="12"/>
  <c r="BI13" i="12"/>
  <c r="BI14" i="12"/>
  <c r="BI15" i="12"/>
  <c r="BI16" i="12"/>
  <c r="BI17" i="12"/>
  <c r="BI19" i="12"/>
  <c r="BI20" i="12"/>
  <c r="BI21" i="12"/>
  <c r="BI23" i="12"/>
  <c r="BI24" i="12"/>
  <c r="BI25" i="12"/>
  <c r="BI26" i="12"/>
  <c r="BI27" i="12"/>
  <c r="BI29" i="12"/>
  <c r="BI30" i="12"/>
  <c r="BI31" i="12"/>
  <c r="BI32" i="12"/>
  <c r="BI33" i="12"/>
  <c r="BI35" i="12"/>
  <c r="BI36" i="12"/>
  <c r="BI37" i="12"/>
  <c r="BI38" i="12"/>
  <c r="BI39" i="12"/>
  <c r="BI40" i="12"/>
  <c r="BI42" i="12"/>
  <c r="BI43" i="12"/>
  <c r="BI44" i="12"/>
  <c r="BI45" i="12"/>
  <c r="BI47" i="12"/>
  <c r="BI48" i="12"/>
  <c r="BI49" i="12"/>
  <c r="BI50" i="12"/>
  <c r="BI51" i="12"/>
  <c r="BI52" i="12"/>
  <c r="BI53" i="12"/>
  <c r="BI55" i="12"/>
  <c r="BI56" i="12"/>
  <c r="BI57" i="12"/>
  <c r="BI58" i="12"/>
  <c r="BI59" i="12"/>
  <c r="BI61" i="12"/>
  <c r="BI62" i="12"/>
  <c r="BI64" i="12"/>
  <c r="BI65" i="12"/>
  <c r="BI66" i="12"/>
  <c r="J30" i="1"/>
  <c r="J29" i="1"/>
  <c r="BF5" i="22"/>
  <c r="BE5" i="22"/>
  <c r="BD5" i="22"/>
  <c r="BC5" i="22"/>
  <c r="BB5" i="22"/>
  <c r="BA5" i="22"/>
  <c r="AZ5" i="22"/>
  <c r="AY5" i="22"/>
  <c r="AX5" i="22"/>
  <c r="AW5" i="22"/>
  <c r="AV5" i="22"/>
  <c r="AC67" i="12"/>
  <c r="AB67" i="12"/>
  <c r="AA67" i="12"/>
  <c r="Z67" i="12"/>
  <c r="Y67" i="12"/>
  <c r="X67" i="12"/>
  <c r="W67" i="12"/>
  <c r="V67" i="12"/>
  <c r="T67" i="12"/>
  <c r="R67" i="12"/>
  <c r="P67" i="12"/>
  <c r="N67" i="12"/>
  <c r="L67" i="12"/>
  <c r="J67" i="12"/>
  <c r="H67" i="12"/>
  <c r="F67" i="12"/>
  <c r="E67" i="12"/>
  <c r="D67" i="12"/>
  <c r="C67" i="12"/>
  <c r="BH63" i="12"/>
  <c r="AG63" i="12"/>
  <c r="AF63" i="12"/>
  <c r="AE63" i="12"/>
  <c r="AD63" i="12"/>
  <c r="BH60" i="12"/>
  <c r="AG60" i="12"/>
  <c r="AF60" i="12"/>
  <c r="AE60" i="12"/>
  <c r="AD60" i="12"/>
  <c r="BH54" i="12"/>
  <c r="BJ54" i="12" s="1"/>
  <c r="AG54" i="12"/>
  <c r="AF54" i="12"/>
  <c r="AE54" i="12"/>
  <c r="AD54" i="12"/>
  <c r="BH46" i="12"/>
  <c r="AG46" i="12"/>
  <c r="AF46" i="12"/>
  <c r="AE46" i="12"/>
  <c r="AD46" i="12"/>
  <c r="BH41" i="12"/>
  <c r="AG41" i="12"/>
  <c r="AF41" i="12"/>
  <c r="AE41" i="12"/>
  <c r="AD41" i="12"/>
  <c r="BH34" i="12"/>
  <c r="AG34" i="12"/>
  <c r="AF34" i="12"/>
  <c r="AE34" i="12"/>
  <c r="AD34" i="12"/>
  <c r="BH28" i="12"/>
  <c r="AG28" i="12"/>
  <c r="AF28" i="12"/>
  <c r="AE28" i="12"/>
  <c r="AD28" i="12"/>
  <c r="BH22" i="12"/>
  <c r="AG22" i="12"/>
  <c r="AF22" i="12"/>
  <c r="AE22" i="12"/>
  <c r="AD22" i="12"/>
  <c r="BH18" i="12"/>
  <c r="AG18" i="12"/>
  <c r="AF18" i="12"/>
  <c r="AE18" i="12"/>
  <c r="AD18" i="12"/>
  <c r="BH8" i="12"/>
  <c r="BH67" i="12" s="1"/>
  <c r="AG8" i="12"/>
  <c r="AG67" i="12" s="1"/>
  <c r="AF8" i="12"/>
  <c r="AF67" i="12" s="1"/>
  <c r="AE8" i="12"/>
  <c r="AE67" i="12" s="1"/>
  <c r="AD8" i="12"/>
  <c r="AD67" i="12" s="1"/>
  <c r="BA60" i="12" l="1"/>
  <c r="BA54" i="12"/>
  <c r="BA8" i="12"/>
  <c r="BJ60" i="12"/>
  <c r="BJ46" i="12"/>
  <c r="BB28" i="12"/>
  <c r="BC28" i="12"/>
  <c r="BA34" i="12"/>
  <c r="AJ4" i="31"/>
  <c r="AK4" i="31" s="1"/>
  <c r="BB46" i="12"/>
  <c r="BC46" i="12"/>
  <c r="BB54" i="12"/>
  <c r="BC54" i="12"/>
  <c r="BA63" i="12"/>
  <c r="BB8" i="12"/>
  <c r="BC8" i="12"/>
  <c r="BB60" i="12"/>
  <c r="BC60" i="12"/>
  <c r="BA18" i="12"/>
  <c r="BB18" i="12"/>
  <c r="BC18" i="12"/>
  <c r="BB63" i="12"/>
  <c r="BC63" i="12"/>
  <c r="BB22" i="12"/>
  <c r="BC22" i="12"/>
  <c r="BA28" i="12"/>
  <c r="AY46" i="12"/>
  <c r="BB34" i="12"/>
  <c r="BC34" i="12"/>
  <c r="BA41" i="12"/>
  <c r="BA22" i="12"/>
  <c r="BJ34" i="12"/>
  <c r="AN67" i="12"/>
  <c r="BB41" i="12"/>
  <c r="BC41" i="12"/>
  <c r="BA46" i="12"/>
  <c r="AG53" i="59"/>
  <c r="AE38" i="59"/>
  <c r="AC67" i="59"/>
  <c r="AE67" i="59" s="1"/>
  <c r="S186" i="51"/>
  <c r="M165" i="51"/>
  <c r="D160" i="51"/>
  <c r="L161" i="51"/>
  <c r="BQ67" i="35"/>
  <c r="V25" i="1"/>
  <c r="Y35" i="59"/>
  <c r="T168" i="51"/>
  <c r="X168" i="51"/>
  <c r="R163" i="50"/>
  <c r="R162" i="50"/>
  <c r="S162" i="50"/>
  <c r="P163" i="50"/>
  <c r="M164" i="50"/>
  <c r="P186" i="51"/>
  <c r="X162" i="51"/>
  <c r="V21" i="1"/>
  <c r="AC25" i="49"/>
  <c r="BP67" i="35"/>
  <c r="W164" i="50"/>
  <c r="AL29" i="59"/>
  <c r="AJ35" i="59"/>
  <c r="AH48" i="59"/>
  <c r="AM61" i="59"/>
  <c r="Z67" i="59"/>
  <c r="AQ14" i="39"/>
  <c r="AB23" i="49"/>
  <c r="AB6" i="49"/>
  <c r="D168" i="51"/>
  <c r="Y48" i="59"/>
  <c r="W168" i="51"/>
  <c r="AQ13" i="39"/>
  <c r="V24" i="1"/>
  <c r="AB67" i="59"/>
  <c r="X70" i="59"/>
  <c r="K186" i="51"/>
  <c r="Q16" i="73"/>
  <c r="AG35" i="59"/>
  <c r="AQ10" i="39"/>
  <c r="X167" i="50"/>
  <c r="AD25" i="59"/>
  <c r="AE66" i="29"/>
  <c r="AV63" i="12"/>
  <c r="AW41" i="12"/>
  <c r="AU28" i="12"/>
  <c r="AV60" i="12"/>
  <c r="AZ46" i="12"/>
  <c r="BI41" i="12"/>
  <c r="BJ28" i="12"/>
  <c r="AC10" i="59"/>
  <c r="AM10" i="59"/>
  <c r="DU18" i="41"/>
  <c r="J202" i="51"/>
  <c r="DR40" i="41"/>
  <c r="K67" i="59"/>
  <c r="H164" i="51"/>
  <c r="D164" i="51"/>
  <c r="O168" i="51"/>
  <c r="N160" i="50"/>
  <c r="K167" i="50"/>
  <c r="V28" i="1"/>
  <c r="X41" i="8"/>
  <c r="X49" i="8" s="1"/>
  <c r="AO46" i="59"/>
  <c r="AO37" i="59"/>
  <c r="AC25" i="59"/>
  <c r="AE65" i="59"/>
  <c r="U163" i="50"/>
  <c r="S164" i="51"/>
  <c r="AE55" i="59"/>
  <c r="M168" i="51"/>
  <c r="AO38" i="59"/>
  <c r="W201" i="50"/>
  <c r="AB18" i="49"/>
  <c r="I160" i="50"/>
  <c r="R166" i="50"/>
  <c r="E166" i="50"/>
  <c r="I166" i="50"/>
  <c r="E167" i="50"/>
  <c r="D162" i="50"/>
  <c r="AH25" i="59"/>
  <c r="X29" i="59"/>
  <c r="X41" i="59"/>
  <c r="X53" i="59"/>
  <c r="AH61" i="59"/>
  <c r="AB70" i="59"/>
  <c r="G202" i="51"/>
  <c r="F49" i="8"/>
  <c r="Y164" i="51"/>
  <c r="E35" i="8"/>
  <c r="R30" i="1" s="1"/>
  <c r="AE51" i="59"/>
  <c r="AO26" i="59"/>
  <c r="BI60" i="12"/>
  <c r="V23" i="1"/>
  <c r="AQ12" i="39"/>
  <c r="K159" i="50"/>
  <c r="G166" i="50"/>
  <c r="R160" i="51"/>
  <c r="AA41" i="59"/>
  <c r="W48" i="59"/>
  <c r="AK53" i="59"/>
  <c r="AK61" i="59"/>
  <c r="H33" i="8"/>
  <c r="U28" i="1" s="1"/>
  <c r="AH3" i="31"/>
  <c r="AH24" i="31" s="1"/>
  <c r="W202" i="51"/>
  <c r="J164" i="51"/>
  <c r="P164" i="50"/>
  <c r="AM67" i="59"/>
  <c r="DS6" i="41"/>
  <c r="BG67" i="36"/>
  <c r="P163" i="51"/>
  <c r="N162" i="50"/>
  <c r="AL25" i="59"/>
  <c r="S202" i="51"/>
  <c r="T167" i="50"/>
  <c r="U160" i="51"/>
  <c r="DS26" i="41"/>
  <c r="AD41" i="59"/>
  <c r="AE59" i="59"/>
  <c r="M165" i="50"/>
  <c r="V164" i="50"/>
  <c r="BP67" i="36"/>
  <c r="Y67" i="36"/>
  <c r="P167" i="50"/>
  <c r="AA67" i="59"/>
  <c r="H163" i="51"/>
  <c r="K166" i="50"/>
  <c r="BI67" i="36"/>
  <c r="AO67" i="35"/>
  <c r="O165" i="51"/>
  <c r="K163" i="51"/>
  <c r="AI48" i="59"/>
  <c r="V49" i="8"/>
  <c r="Y163" i="51"/>
  <c r="Y170" i="51" s="1"/>
  <c r="Q164" i="50"/>
  <c r="K167" i="51"/>
  <c r="AK35" i="59"/>
  <c r="AC6" i="49"/>
  <c r="K163" i="50"/>
  <c r="G165" i="50"/>
  <c r="AJ48" i="59"/>
  <c r="E167" i="51"/>
  <c r="I165" i="51"/>
  <c r="T165" i="51"/>
  <c r="AW46" i="12"/>
  <c r="AB57" i="49"/>
  <c r="X38" i="8"/>
  <c r="AE66" i="59"/>
  <c r="AE57" i="59"/>
  <c r="AO22" i="59"/>
  <c r="U53" i="59"/>
  <c r="W67" i="59"/>
  <c r="AI70" i="59"/>
  <c r="DP43" i="41"/>
  <c r="V167" i="51"/>
  <c r="BY5" i="72"/>
  <c r="E36" i="8"/>
  <c r="R31" i="1" s="1"/>
  <c r="Y168" i="51"/>
  <c r="BE67" i="36"/>
  <c r="DM38" i="41"/>
  <c r="M166" i="50"/>
  <c r="K165" i="50"/>
  <c r="AK48" i="59"/>
  <c r="T160" i="51"/>
  <c r="DM14" i="41"/>
  <c r="AV66" i="29"/>
  <c r="K165" i="51"/>
  <c r="R161" i="50"/>
  <c r="I167" i="50"/>
  <c r="AC29" i="59"/>
  <c r="X35" i="59"/>
  <c r="X67" i="59"/>
  <c r="Z70" i="59"/>
  <c r="U186" i="51"/>
  <c r="W186" i="51"/>
  <c r="AQ8" i="39"/>
  <c r="AB22" i="49"/>
  <c r="Y49" i="8"/>
  <c r="AE73" i="59"/>
  <c r="AE44" i="59"/>
  <c r="AO69" i="59"/>
  <c r="AO50" i="59"/>
  <c r="AL61" i="59"/>
  <c r="T29" i="59"/>
  <c r="AI67" i="59"/>
  <c r="K202" i="51"/>
  <c r="J185" i="50"/>
  <c r="DS52" i="41"/>
  <c r="DS44" i="41"/>
  <c r="AQ7" i="39"/>
  <c r="AB63" i="49"/>
  <c r="AC20" i="49"/>
  <c r="X201" i="50"/>
  <c r="W67" i="36"/>
  <c r="B67" i="35"/>
  <c r="AS67" i="36"/>
  <c r="AG67" i="35"/>
  <c r="DM37" i="41"/>
  <c r="N163" i="51"/>
  <c r="L165" i="51"/>
  <c r="S159" i="50"/>
  <c r="F159" i="50"/>
  <c r="F160" i="50"/>
  <c r="J160" i="50"/>
  <c r="F166" i="50"/>
  <c r="BL67" i="36"/>
  <c r="E164" i="51"/>
  <c r="R165" i="51"/>
  <c r="I166" i="51"/>
  <c r="G161" i="50"/>
  <c r="U29" i="59"/>
  <c r="U33" i="73"/>
  <c r="V161" i="51"/>
  <c r="AQ6" i="39"/>
  <c r="AC19" i="49"/>
  <c r="AC113" i="49"/>
  <c r="AO68" i="59"/>
  <c r="AD53" i="59"/>
  <c r="AE60" i="59"/>
  <c r="AE43" i="59"/>
  <c r="AO66" i="59"/>
  <c r="AO28" i="59"/>
  <c r="AO19" i="59"/>
  <c r="DS35" i="41"/>
  <c r="DN51" i="41"/>
  <c r="Q163" i="51"/>
  <c r="C165" i="51"/>
  <c r="G165" i="51"/>
  <c r="U25" i="59"/>
  <c r="Z29" i="59"/>
  <c r="U164" i="51"/>
  <c r="V167" i="50"/>
  <c r="AQ11" i="39"/>
  <c r="AC16" i="49"/>
  <c r="AD70" i="59"/>
  <c r="E165" i="50"/>
  <c r="DS50" i="41"/>
  <c r="DS18" i="41"/>
  <c r="W160" i="51"/>
  <c r="K41" i="59"/>
  <c r="AE69" i="59"/>
  <c r="AE22" i="59"/>
  <c r="AO27" i="59"/>
  <c r="O43" i="8"/>
  <c r="O50" i="8" s="1"/>
  <c r="I168" i="51"/>
  <c r="I163" i="51"/>
  <c r="R163" i="51"/>
  <c r="N166" i="50"/>
  <c r="O164" i="50"/>
  <c r="S163" i="50"/>
  <c r="F163" i="50"/>
  <c r="F164" i="50"/>
  <c r="X48" i="59"/>
  <c r="AL53" i="59"/>
  <c r="S33" i="73"/>
  <c r="W33" i="73"/>
  <c r="Y47" i="8"/>
  <c r="U49" i="8"/>
  <c r="AO25" i="59"/>
  <c r="DM11" i="41"/>
  <c r="Q67" i="36"/>
  <c r="AW67" i="36"/>
  <c r="S67" i="36"/>
  <c r="AY67" i="36"/>
  <c r="AQ67" i="36"/>
  <c r="G67" i="35"/>
  <c r="AM67" i="35"/>
  <c r="I67" i="35"/>
  <c r="K67" i="35"/>
  <c r="AE67" i="35"/>
  <c r="G161" i="51"/>
  <c r="D159" i="50"/>
  <c r="AB29" i="59"/>
  <c r="E202" i="51"/>
  <c r="AX46" i="12"/>
  <c r="U160" i="50"/>
  <c r="V159" i="50"/>
  <c r="DS49" i="41"/>
  <c r="DS41" i="41"/>
  <c r="DS33" i="41"/>
  <c r="DS25" i="41"/>
  <c r="J53" i="59"/>
  <c r="K15" i="59"/>
  <c r="AE68" i="59"/>
  <c r="AE21" i="59"/>
  <c r="Y186" i="51"/>
  <c r="X43" i="8"/>
  <c r="X50" i="8" s="1"/>
  <c r="DM36" i="41"/>
  <c r="AG67" i="36"/>
  <c r="C67" i="36"/>
  <c r="AI67" i="36"/>
  <c r="K67" i="36"/>
  <c r="AE67" i="36"/>
  <c r="W67" i="35"/>
  <c r="BC67" i="35"/>
  <c r="Y67" i="35"/>
  <c r="BE67" i="35"/>
  <c r="AC67" i="35"/>
  <c r="BI67" i="35"/>
  <c r="O67" i="35"/>
  <c r="BK67" i="35"/>
  <c r="G160" i="51"/>
  <c r="K160" i="51"/>
  <c r="C162" i="51"/>
  <c r="C165" i="50"/>
  <c r="BI63" i="12"/>
  <c r="X67" i="35"/>
  <c r="DN25" i="41"/>
  <c r="DN17" i="41"/>
  <c r="DN34" i="41"/>
  <c r="H160" i="51"/>
  <c r="D167" i="51"/>
  <c r="G168" i="51"/>
  <c r="K164" i="51"/>
  <c r="N167" i="50"/>
  <c r="O163" i="50"/>
  <c r="D164" i="50"/>
  <c r="Z48" i="59"/>
  <c r="AX54" i="12"/>
  <c r="AC31" i="49"/>
  <c r="AB12" i="49"/>
  <c r="I6" i="59"/>
  <c r="AD6" i="59" s="1"/>
  <c r="AE39" i="59"/>
  <c r="DM25" i="41"/>
  <c r="AW60" i="12"/>
  <c r="N159" i="50"/>
  <c r="O167" i="50"/>
  <c r="AK41" i="59"/>
  <c r="DP44" i="41"/>
  <c r="DP35" i="41"/>
  <c r="DS48" i="41"/>
  <c r="DS32" i="41"/>
  <c r="DS16" i="41"/>
  <c r="DS8" i="41"/>
  <c r="W185" i="50"/>
  <c r="AB47" i="8"/>
  <c r="BX66" i="36"/>
  <c r="Y167" i="51"/>
  <c r="M167" i="51"/>
  <c r="Q168" i="51"/>
  <c r="C167" i="50"/>
  <c r="AB61" i="59"/>
  <c r="R202" i="51"/>
  <c r="DQ30" i="41"/>
  <c r="K25" i="59"/>
  <c r="AQ67" i="35"/>
  <c r="M67" i="35"/>
  <c r="AS67" i="35"/>
  <c r="DM32" i="41"/>
  <c r="DM50" i="41"/>
  <c r="M161" i="51"/>
  <c r="N167" i="51"/>
  <c r="D160" i="50"/>
  <c r="G163" i="50"/>
  <c r="G164" i="50"/>
  <c r="AG48" i="59"/>
  <c r="AA53" i="59"/>
  <c r="AA61" i="59"/>
  <c r="E185" i="50"/>
  <c r="D185" i="50"/>
  <c r="S185" i="50"/>
  <c r="R185" i="50"/>
  <c r="Q185" i="50"/>
  <c r="P185" i="50"/>
  <c r="O185" i="50"/>
  <c r="J201" i="50"/>
  <c r="F201" i="50"/>
  <c r="C201" i="50"/>
  <c r="S201" i="50"/>
  <c r="BN66" i="29"/>
  <c r="U165" i="50"/>
  <c r="U167" i="50"/>
  <c r="DS47" i="41"/>
  <c r="DS31" i="41"/>
  <c r="DS23" i="41"/>
  <c r="DS15" i="41"/>
  <c r="DS7" i="41"/>
  <c r="AE56" i="59"/>
  <c r="AE28" i="59"/>
  <c r="AE19" i="59"/>
  <c r="AO72" i="59"/>
  <c r="AO62" i="59"/>
  <c r="AO33" i="59"/>
  <c r="AO23" i="59"/>
  <c r="AC26" i="49"/>
  <c r="E33" i="8"/>
  <c r="R28" i="1" s="1"/>
  <c r="N168" i="51"/>
  <c r="I160" i="51"/>
  <c r="E161" i="51"/>
  <c r="I161" i="51"/>
  <c r="R167" i="51"/>
  <c r="H168" i="51"/>
  <c r="D163" i="51"/>
  <c r="F161" i="50"/>
  <c r="AG70" i="59"/>
  <c r="C202" i="51"/>
  <c r="AZ54" i="12"/>
  <c r="DS22" i="41"/>
  <c r="AQ5" i="39"/>
  <c r="K35" i="59"/>
  <c r="AE37" i="59"/>
  <c r="AE27" i="59"/>
  <c r="AE18" i="59"/>
  <c r="AO60" i="59"/>
  <c r="AO51" i="59"/>
  <c r="AO32" i="59"/>
  <c r="U168" i="51"/>
  <c r="U159" i="50"/>
  <c r="DR46" i="41"/>
  <c r="DR38" i="41"/>
  <c r="DR42" i="41"/>
  <c r="V30" i="1"/>
  <c r="AQ66" i="29"/>
  <c r="M66" i="29"/>
  <c r="BI66" i="29"/>
  <c r="BK66" i="29"/>
  <c r="S163" i="51"/>
  <c r="Q159" i="50"/>
  <c r="M163" i="50"/>
  <c r="AB41" i="59"/>
  <c r="AD67" i="36"/>
  <c r="AF67" i="36"/>
  <c r="AH67" i="36"/>
  <c r="DN32" i="41"/>
  <c r="O67" i="36"/>
  <c r="E67" i="35"/>
  <c r="BA67" i="35"/>
  <c r="DM44" i="41"/>
  <c r="DM12" i="41"/>
  <c r="P66" i="29"/>
  <c r="S167" i="51"/>
  <c r="J167" i="51"/>
  <c r="S162" i="51"/>
  <c r="E168" i="51"/>
  <c r="R168" i="51"/>
  <c r="Q167" i="50"/>
  <c r="P165" i="50"/>
  <c r="C159" i="50"/>
  <c r="R167" i="50"/>
  <c r="I161" i="50"/>
  <c r="L162" i="50"/>
  <c r="L164" i="50"/>
  <c r="H164" i="50"/>
  <c r="Z35" i="59"/>
  <c r="Y67" i="59"/>
  <c r="F202" i="51"/>
  <c r="T161" i="50"/>
  <c r="DP7" i="41"/>
  <c r="DQ37" i="41"/>
  <c r="DQ40" i="41"/>
  <c r="Q33" i="73"/>
  <c r="V160" i="51"/>
  <c r="V163" i="50"/>
  <c r="W162" i="50"/>
  <c r="AC30" i="49"/>
  <c r="AC11" i="49"/>
  <c r="I47" i="8"/>
  <c r="J48" i="59"/>
  <c r="J25" i="59"/>
  <c r="J67" i="59"/>
  <c r="AO18" i="59"/>
  <c r="Y167" i="50"/>
  <c r="Y159" i="50"/>
  <c r="T162" i="51"/>
  <c r="U162" i="51"/>
  <c r="BN67" i="36"/>
  <c r="BN67" i="35"/>
  <c r="V164" i="51"/>
  <c r="DS28" i="41"/>
  <c r="DR35" i="41"/>
  <c r="DR27" i="41"/>
  <c r="W165" i="50"/>
  <c r="DT29" i="41"/>
  <c r="X186" i="51"/>
  <c r="L47" i="8"/>
  <c r="K48" i="59"/>
  <c r="AN15" i="59"/>
  <c r="AO15" i="59" s="1"/>
  <c r="AE24" i="59"/>
  <c r="AO52" i="59"/>
  <c r="AO24" i="59"/>
  <c r="Y164" i="50"/>
  <c r="DO24" i="41"/>
  <c r="C167" i="51"/>
  <c r="DM43" i="41"/>
  <c r="DM27" i="41"/>
  <c r="B66" i="29"/>
  <c r="R66" i="29"/>
  <c r="AH66" i="29"/>
  <c r="AX66" i="29"/>
  <c r="F66" i="29"/>
  <c r="N164" i="51"/>
  <c r="P165" i="51"/>
  <c r="H161" i="51"/>
  <c r="D161" i="51"/>
  <c r="O160" i="50"/>
  <c r="P166" i="50"/>
  <c r="Q161" i="50"/>
  <c r="O162" i="50"/>
  <c r="AK70" i="59"/>
  <c r="X25" i="59"/>
  <c r="D202" i="51"/>
  <c r="BM67" i="35"/>
  <c r="DS19" i="41"/>
  <c r="DR28" i="41"/>
  <c r="DS34" i="41"/>
  <c r="W167" i="50"/>
  <c r="AC9" i="49"/>
  <c r="X163" i="51"/>
  <c r="X167" i="51"/>
  <c r="X165" i="50"/>
  <c r="X160" i="50"/>
  <c r="I49" i="8"/>
  <c r="I11" i="59"/>
  <c r="AN35" i="59"/>
  <c r="Y202" i="51"/>
  <c r="AK67" i="36"/>
  <c r="DN11" i="41"/>
  <c r="BL66" i="29"/>
  <c r="G167" i="51"/>
  <c r="F168" i="51"/>
  <c r="H166" i="50"/>
  <c r="L166" i="50"/>
  <c r="D166" i="50"/>
  <c r="S167" i="50"/>
  <c r="J167" i="50"/>
  <c r="E162" i="50"/>
  <c r="R164" i="50"/>
  <c r="E164" i="50"/>
  <c r="R165" i="50"/>
  <c r="T201" i="50"/>
  <c r="DN50" i="41"/>
  <c r="DN42" i="41"/>
  <c r="DN18" i="41"/>
  <c r="DN10" i="41"/>
  <c r="G163" i="51"/>
  <c r="F166" i="51"/>
  <c r="S166" i="51"/>
  <c r="P160" i="50"/>
  <c r="Q166" i="50"/>
  <c r="M161" i="50"/>
  <c r="P162" i="50"/>
  <c r="J166" i="50"/>
  <c r="J161" i="50"/>
  <c r="C162" i="50"/>
  <c r="BM66" i="29"/>
  <c r="T166" i="50"/>
  <c r="DQ51" i="41"/>
  <c r="U166" i="50"/>
  <c r="X33" i="73"/>
  <c r="DR31" i="41"/>
  <c r="W165" i="51"/>
  <c r="AB8" i="49"/>
  <c r="BQ67" i="36"/>
  <c r="E32" i="8"/>
  <c r="H35" i="8"/>
  <c r="U30" i="1" s="1"/>
  <c r="O39" i="8"/>
  <c r="L49" i="8"/>
  <c r="K53" i="59"/>
  <c r="AN67" i="59"/>
  <c r="AO67" i="59" s="1"/>
  <c r="H6" i="59"/>
  <c r="AE58" i="59"/>
  <c r="AE50" i="59"/>
  <c r="AE42" i="59"/>
  <c r="AE23" i="59"/>
  <c r="AO43" i="59"/>
  <c r="DU28" i="41"/>
  <c r="BR67" i="36"/>
  <c r="Y160" i="51"/>
  <c r="BA67" i="36"/>
  <c r="DM23" i="41"/>
  <c r="DO32" i="41"/>
  <c r="D67" i="36"/>
  <c r="T67" i="36"/>
  <c r="AJ67" i="36"/>
  <c r="AZ67" i="36"/>
  <c r="F67" i="36"/>
  <c r="V67" i="36"/>
  <c r="AL67" i="36"/>
  <c r="BB67" i="36"/>
  <c r="AN67" i="36"/>
  <c r="Z67" i="36"/>
  <c r="J67" i="35"/>
  <c r="Z67" i="35"/>
  <c r="AP67" i="35"/>
  <c r="BF67" i="35"/>
  <c r="AB67" i="35"/>
  <c r="AR67" i="35"/>
  <c r="BH67" i="35"/>
  <c r="N67" i="35"/>
  <c r="AD67" i="35"/>
  <c r="AT67" i="35"/>
  <c r="BJ67" i="35"/>
  <c r="AX67" i="35"/>
  <c r="DM42" i="41"/>
  <c r="DM34" i="41"/>
  <c r="DM6" i="41"/>
  <c r="M166" i="51"/>
  <c r="S160" i="51"/>
  <c r="J160" i="51"/>
  <c r="F161" i="51"/>
  <c r="J161" i="51"/>
  <c r="S161" i="51"/>
  <c r="F162" i="51"/>
  <c r="H165" i="51"/>
  <c r="K166" i="51"/>
  <c r="O159" i="50"/>
  <c r="P159" i="50"/>
  <c r="N161" i="50"/>
  <c r="Q162" i="50"/>
  <c r="G159" i="50"/>
  <c r="K161" i="50"/>
  <c r="L163" i="50"/>
  <c r="D163" i="50"/>
  <c r="H163" i="50"/>
  <c r="DS10" i="41"/>
  <c r="DS51" i="41"/>
  <c r="DS11" i="41"/>
  <c r="AP4" i="38"/>
  <c r="W162" i="51"/>
  <c r="X162" i="50"/>
  <c r="Y163" i="50"/>
  <c r="Y161" i="50"/>
  <c r="G50" i="8"/>
  <c r="BL67" i="35"/>
  <c r="DP50" i="41"/>
  <c r="U167" i="51"/>
  <c r="P33" i="73"/>
  <c r="V162" i="50"/>
  <c r="DS45" i="41"/>
  <c r="DS12" i="41"/>
  <c r="DR17" i="41"/>
  <c r="DR10" i="41"/>
  <c r="AQ4" i="37"/>
  <c r="AB20" i="49"/>
  <c r="DT24" i="41"/>
  <c r="BQ66" i="29"/>
  <c r="X166" i="51"/>
  <c r="X161" i="51"/>
  <c r="E41" i="8"/>
  <c r="D41" i="8" s="1"/>
  <c r="I12" i="59"/>
  <c r="K12" i="59" s="1"/>
  <c r="AC13" i="59"/>
  <c r="AD48" i="59"/>
  <c r="F50" i="8"/>
  <c r="AM67" i="36"/>
  <c r="AA67" i="36"/>
  <c r="H166" i="51"/>
  <c r="DM49" i="41"/>
  <c r="DM41" i="41"/>
  <c r="DM33" i="41"/>
  <c r="DM17" i="41"/>
  <c r="DM9" i="41"/>
  <c r="N161" i="51"/>
  <c r="O166" i="51"/>
  <c r="D162" i="51"/>
  <c r="J163" i="51"/>
  <c r="J165" i="51"/>
  <c r="AC61" i="59"/>
  <c r="AE61" i="59" s="1"/>
  <c r="AC48" i="59"/>
  <c r="DQ31" i="41"/>
  <c r="DQ15" i="41"/>
  <c r="U162" i="50"/>
  <c r="DS42" i="41"/>
  <c r="DS36" i="41"/>
  <c r="DS14" i="41"/>
  <c r="DR43" i="41"/>
  <c r="DS40" i="41"/>
  <c r="DS24" i="41"/>
  <c r="CD5" i="72"/>
  <c r="X39" i="8"/>
  <c r="I13" i="59"/>
  <c r="J61" i="59"/>
  <c r="I10" i="59"/>
  <c r="J10" i="59" s="1"/>
  <c r="AO58" i="59"/>
  <c r="AO40" i="59"/>
  <c r="AO31" i="59"/>
  <c r="Y162" i="51"/>
  <c r="Y201" i="50"/>
  <c r="I50" i="8"/>
  <c r="O167" i="51"/>
  <c r="AW54" i="12"/>
  <c r="I167" i="51"/>
  <c r="C164" i="51"/>
  <c r="S165" i="51"/>
  <c r="F165" i="51"/>
  <c r="J159" i="50"/>
  <c r="S166" i="50"/>
  <c r="G162" i="50"/>
  <c r="K162" i="50"/>
  <c r="C163" i="50"/>
  <c r="AL41" i="59"/>
  <c r="U61" i="59"/>
  <c r="AM48" i="59"/>
  <c r="AO48" i="59" s="1"/>
  <c r="AJ67" i="59"/>
  <c r="O202" i="51"/>
  <c r="G185" i="50"/>
  <c r="L201" i="50"/>
  <c r="K201" i="50"/>
  <c r="DP16" i="41"/>
  <c r="DQ46" i="41"/>
  <c r="DQ14" i="41"/>
  <c r="U166" i="51"/>
  <c r="U163" i="51"/>
  <c r="U161" i="51"/>
  <c r="V166" i="50"/>
  <c r="W163" i="50"/>
  <c r="BE5" i="72"/>
  <c r="BT5" i="72"/>
  <c r="AE31" i="59"/>
  <c r="L50" i="8"/>
  <c r="DS43" i="41"/>
  <c r="Y50" i="8"/>
  <c r="DS21" i="41"/>
  <c r="DS39" i="41"/>
  <c r="DS13" i="41"/>
  <c r="DN23" i="41"/>
  <c r="DN7" i="41"/>
  <c r="Z12" i="31"/>
  <c r="O164" i="51"/>
  <c r="P164" i="51"/>
  <c r="N166" i="51"/>
  <c r="K161" i="51"/>
  <c r="G162" i="51"/>
  <c r="I164" i="51"/>
  <c r="R164" i="51"/>
  <c r="L166" i="51"/>
  <c r="N165" i="50"/>
  <c r="I163" i="50"/>
  <c r="I164" i="50"/>
  <c r="V26" i="1"/>
  <c r="V22" i="1"/>
  <c r="AJ29" i="59"/>
  <c r="AG41" i="59"/>
  <c r="AC53" i="59"/>
  <c r="AK29" i="59"/>
  <c r="AJ41" i="59"/>
  <c r="Z53" i="59"/>
  <c r="M202" i="51"/>
  <c r="T166" i="51"/>
  <c r="DP30" i="41"/>
  <c r="AY28" i="12"/>
  <c r="DR47" i="41"/>
  <c r="DR39" i="41"/>
  <c r="DR23" i="41"/>
  <c r="DR15" i="41"/>
  <c r="DR6" i="41"/>
  <c r="DT37" i="41"/>
  <c r="DT21" i="41"/>
  <c r="X165" i="51"/>
  <c r="E42" i="8"/>
  <c r="G49" i="8"/>
  <c r="J35" i="59"/>
  <c r="AE4" i="59"/>
  <c r="AE64" i="59"/>
  <c r="AE47" i="59"/>
  <c r="AO57" i="59"/>
  <c r="DU37" i="41"/>
  <c r="BR66" i="29"/>
  <c r="X202" i="51"/>
  <c r="F167" i="50"/>
  <c r="H162" i="50"/>
  <c r="T61" i="59"/>
  <c r="BF67" i="36"/>
  <c r="AF67" i="35"/>
  <c r="J66" i="29"/>
  <c r="Z66" i="29"/>
  <c r="AP66" i="29"/>
  <c r="BF66" i="29"/>
  <c r="AB66" i="29"/>
  <c r="AR66" i="29"/>
  <c r="AT66" i="29"/>
  <c r="AF66" i="29"/>
  <c r="D66" i="29"/>
  <c r="AJ66" i="29"/>
  <c r="AL66" i="29"/>
  <c r="AN66" i="29"/>
  <c r="P160" i="51"/>
  <c r="Q160" i="51"/>
  <c r="O162" i="51"/>
  <c r="P162" i="51"/>
  <c r="R166" i="51"/>
  <c r="N164" i="50"/>
  <c r="O165" i="50"/>
  <c r="R159" i="50"/>
  <c r="E160" i="50"/>
  <c r="J162" i="50"/>
  <c r="J164" i="50"/>
  <c r="V27" i="1"/>
  <c r="AH29" i="59"/>
  <c r="AM53" i="59"/>
  <c r="AO53" i="59" s="1"/>
  <c r="L202" i="51"/>
  <c r="DP45" i="41"/>
  <c r="V166" i="51"/>
  <c r="DS46" i="41"/>
  <c r="AB9" i="49"/>
  <c r="X164" i="50"/>
  <c r="BJ5" i="72"/>
  <c r="BO5" i="72"/>
  <c r="X37" i="8"/>
  <c r="O40" i="8"/>
  <c r="AE46" i="59"/>
  <c r="AO65" i="59"/>
  <c r="AO56" i="59"/>
  <c r="AO47" i="59"/>
  <c r="AO20" i="59"/>
  <c r="Y166" i="50"/>
  <c r="DR30" i="41"/>
  <c r="DR22" i="41"/>
  <c r="DR14" i="41"/>
  <c r="AC28" i="49"/>
  <c r="X160" i="51"/>
  <c r="X170" i="51" s="1"/>
  <c r="DU19" i="41"/>
  <c r="Y166" i="51"/>
  <c r="Y165" i="50"/>
  <c r="Y162" i="50"/>
  <c r="DP12" i="41"/>
  <c r="AB67" i="36"/>
  <c r="AR67" i="36"/>
  <c r="R67" i="36"/>
  <c r="R67" i="35"/>
  <c r="AH67" i="35"/>
  <c r="T67" i="35"/>
  <c r="AJ67" i="35"/>
  <c r="F67" i="35"/>
  <c r="AL67" i="35"/>
  <c r="H67" i="35"/>
  <c r="AN67" i="35"/>
  <c r="BD67" i="35"/>
  <c r="DN39" i="41"/>
  <c r="DM46" i="41"/>
  <c r="DM30" i="41"/>
  <c r="DM20" i="41"/>
  <c r="M160" i="51"/>
  <c r="N160" i="51"/>
  <c r="O161" i="51"/>
  <c r="Q162" i="51"/>
  <c r="O163" i="51"/>
  <c r="F160" i="51"/>
  <c r="O166" i="50"/>
  <c r="M167" i="50"/>
  <c r="G160" i="50"/>
  <c r="K160" i="50"/>
  <c r="C166" i="50"/>
  <c r="C161" i="50"/>
  <c r="H165" i="50"/>
  <c r="L165" i="50"/>
  <c r="D165" i="50"/>
  <c r="V29" i="1"/>
  <c r="T164" i="50"/>
  <c r="AY54" i="12"/>
  <c r="U164" i="50"/>
  <c r="AZ28" i="12"/>
  <c r="W166" i="50"/>
  <c r="X163" i="50"/>
  <c r="X159" i="50"/>
  <c r="E38" i="8"/>
  <c r="D38" i="8" s="1"/>
  <c r="E40" i="8"/>
  <c r="D40" i="8" s="1"/>
  <c r="AN61" i="59"/>
  <c r="AO61" i="59" s="1"/>
  <c r="AD35" i="59"/>
  <c r="H9" i="59"/>
  <c r="AC9" i="59" s="1"/>
  <c r="AE72" i="59"/>
  <c r="AE62" i="59"/>
  <c r="AE54" i="59"/>
  <c r="AE45" i="59"/>
  <c r="AO64" i="59"/>
  <c r="AO55" i="59"/>
  <c r="DU50" i="41"/>
  <c r="BW66" i="29"/>
  <c r="Y161" i="51"/>
  <c r="M67" i="36"/>
  <c r="BK67" i="36"/>
  <c r="C67" i="35"/>
  <c r="AY67" i="35"/>
  <c r="AK67" i="35"/>
  <c r="M163" i="51"/>
  <c r="O160" i="51"/>
  <c r="Q167" i="51"/>
  <c r="K162" i="51"/>
  <c r="C168" i="51"/>
  <c r="S168" i="51"/>
  <c r="H159" i="50"/>
  <c r="L159" i="50"/>
  <c r="H160" i="50"/>
  <c r="L160" i="50"/>
  <c r="I162" i="50"/>
  <c r="I165" i="50"/>
  <c r="AH70" i="59"/>
  <c r="AM41" i="59"/>
  <c r="AO41" i="59" s="1"/>
  <c r="AI25" i="59"/>
  <c r="W35" i="59"/>
  <c r="AH41" i="59"/>
  <c r="AH53" i="59"/>
  <c r="X61" i="59"/>
  <c r="I202" i="51"/>
  <c r="M185" i="50"/>
  <c r="L185" i="50"/>
  <c r="R201" i="50"/>
  <c r="Q201" i="50"/>
  <c r="P201" i="50"/>
  <c r="O201" i="50"/>
  <c r="BM67" i="36"/>
  <c r="T159" i="50"/>
  <c r="U165" i="51"/>
  <c r="U161" i="50"/>
  <c r="V168" i="51"/>
  <c r="DS37" i="41"/>
  <c r="DS27" i="41"/>
  <c r="O16" i="73"/>
  <c r="DR29" i="41"/>
  <c r="W163" i="51"/>
  <c r="P16" i="73"/>
  <c r="AB124" i="49"/>
  <c r="DT49" i="41"/>
  <c r="X164" i="51"/>
  <c r="Y160" i="50"/>
  <c r="K66" i="29"/>
  <c r="AC66" i="29"/>
  <c r="AW66" i="29"/>
  <c r="P67" i="36"/>
  <c r="AV67" i="36"/>
  <c r="Q161" i="51"/>
  <c r="K168" i="51"/>
  <c r="E159" i="50"/>
  <c r="I159" i="50"/>
  <c r="E161" i="50"/>
  <c r="J163" i="50"/>
  <c r="S164" i="50"/>
  <c r="J165" i="50"/>
  <c r="S165" i="50"/>
  <c r="F165" i="50"/>
  <c r="AK67" i="59"/>
  <c r="AC41" i="59"/>
  <c r="AY63" i="12"/>
  <c r="O33" i="73"/>
  <c r="DS30" i="41"/>
  <c r="BN60" i="21"/>
  <c r="DS20" i="41"/>
  <c r="W167" i="51"/>
  <c r="AC32" i="49"/>
  <c r="AB13" i="49"/>
  <c r="H34" i="8"/>
  <c r="U29" i="1" s="1"/>
  <c r="X40" i="8"/>
  <c r="I8" i="59"/>
  <c r="AN8" i="59" s="1"/>
  <c r="AE71" i="59"/>
  <c r="AE52" i="59"/>
  <c r="AE36" i="59"/>
  <c r="AO45" i="59"/>
  <c r="AO36" i="59"/>
  <c r="BR67" i="35"/>
  <c r="AA66" i="29"/>
  <c r="BG66" i="29"/>
  <c r="AS66" i="29"/>
  <c r="Q66" i="29"/>
  <c r="AI66" i="29"/>
  <c r="BA66" i="29"/>
  <c r="Q164" i="51"/>
  <c r="P166" i="51"/>
  <c r="DN36" i="41"/>
  <c r="DO18" i="41"/>
  <c r="R162" i="51"/>
  <c r="E162" i="51"/>
  <c r="I162" i="51"/>
  <c r="L168" i="51"/>
  <c r="D167" i="50"/>
  <c r="K164" i="50"/>
  <c r="C164" i="50"/>
  <c r="AB53" i="59"/>
  <c r="U41" i="59"/>
  <c r="AI35" i="59"/>
  <c r="T33" i="73"/>
  <c r="DS29" i="41"/>
  <c r="V186" i="51"/>
  <c r="V202" i="51"/>
  <c r="DR52" i="41"/>
  <c r="BP66" i="29"/>
  <c r="W164" i="51"/>
  <c r="AB76" i="49"/>
  <c r="X161" i="50"/>
  <c r="X185" i="50"/>
  <c r="AB49" i="8"/>
  <c r="AE15" i="59"/>
  <c r="DU15" i="41"/>
  <c r="Y165" i="51"/>
  <c r="Y185" i="50"/>
  <c r="DU47" i="41"/>
  <c r="DU40" i="41"/>
  <c r="DU29" i="41"/>
  <c r="DU22" i="41"/>
  <c r="DT46" i="41"/>
  <c r="DT30" i="41"/>
  <c r="DT26" i="41"/>
  <c r="DT22" i="41"/>
  <c r="DT14" i="41"/>
  <c r="DT12" i="41"/>
  <c r="DU10" i="41"/>
  <c r="DU52" i="41"/>
  <c r="DU48" i="41"/>
  <c r="DU45" i="41"/>
  <c r="DU21" i="41"/>
  <c r="DU23" i="41"/>
  <c r="DU7" i="41"/>
  <c r="DT48" i="41"/>
  <c r="DT40" i="41"/>
  <c r="DT32" i="41"/>
  <c r="DT20" i="41"/>
  <c r="DT16" i="41"/>
  <c r="DT15" i="41"/>
  <c r="DU42" i="41"/>
  <c r="DU46" i="41"/>
  <c r="DU43" i="41"/>
  <c r="DU36" i="41"/>
  <c r="DU12" i="41"/>
  <c r="DU6" i="41"/>
  <c r="DU51" i="41"/>
  <c r="DU44" i="41"/>
  <c r="DU33" i="41"/>
  <c r="DU11" i="41"/>
  <c r="DT47" i="41"/>
  <c r="DT43" i="41"/>
  <c r="DT11" i="41"/>
  <c r="DU49" i="41"/>
  <c r="DU38" i="41"/>
  <c r="DU30" i="41"/>
  <c r="DU31" i="41"/>
  <c r="DU24" i="41"/>
  <c r="DU20" i="41"/>
  <c r="DU13" i="41"/>
  <c r="DU9" i="41"/>
  <c r="BN63" i="21"/>
  <c r="BN41" i="21"/>
  <c r="BN22" i="21"/>
  <c r="AV63" i="20"/>
  <c r="AV13" i="20" s="1"/>
  <c r="Z11" i="31" s="1"/>
  <c r="AV76" i="20"/>
  <c r="AV37" i="20"/>
  <c r="AV9" i="20" s="1"/>
  <c r="Z7" i="31" s="1"/>
  <c r="AV27" i="20"/>
  <c r="AV7" i="20" s="1"/>
  <c r="Z5" i="31" s="1"/>
  <c r="AX63" i="20"/>
  <c r="AX13" i="20" s="1"/>
  <c r="AB11" i="31" s="1"/>
  <c r="AY31" i="20"/>
  <c r="AY8" i="20" s="1"/>
  <c r="AC6" i="31" s="1"/>
  <c r="AY27" i="20"/>
  <c r="AY7" i="20" s="1"/>
  <c r="AZ76" i="20"/>
  <c r="AZ37" i="20"/>
  <c r="AZ9" i="20" s="1"/>
  <c r="AD7" i="31" s="1"/>
  <c r="BA63" i="20"/>
  <c r="BA13" i="20" s="1"/>
  <c r="AE11" i="31" s="1"/>
  <c r="BB63" i="20"/>
  <c r="BB13" i="20" s="1"/>
  <c r="AF11" i="31" s="1"/>
  <c r="AW72" i="20"/>
  <c r="AW15" i="20" s="1"/>
  <c r="AA13" i="31" s="1"/>
  <c r="AW55" i="20"/>
  <c r="AW12" i="20" s="1"/>
  <c r="AA10" i="31" s="1"/>
  <c r="AW50" i="20"/>
  <c r="AW11" i="20" s="1"/>
  <c r="AA9" i="31" s="1"/>
  <c r="AW43" i="20"/>
  <c r="AW10" i="20" s="1"/>
  <c r="AA8" i="31" s="1"/>
  <c r="AW31" i="20"/>
  <c r="AW8" i="20" s="1"/>
  <c r="AA6" i="31" s="1"/>
  <c r="AX72" i="20"/>
  <c r="AX15" i="20" s="1"/>
  <c r="AB13" i="31" s="1"/>
  <c r="AX43" i="20"/>
  <c r="AX10" i="20" s="1"/>
  <c r="AB8" i="31" s="1"/>
  <c r="AY72" i="20"/>
  <c r="AY15" i="20" s="1"/>
  <c r="AC13" i="31" s="1"/>
  <c r="AY43" i="20"/>
  <c r="AY10" i="20" s="1"/>
  <c r="AC8" i="31" s="1"/>
  <c r="AZ69" i="20"/>
  <c r="AZ14" i="20" s="1"/>
  <c r="AD12" i="31" s="1"/>
  <c r="AZ55" i="20"/>
  <c r="AZ12" i="20" s="1"/>
  <c r="AD10" i="31" s="1"/>
  <c r="AZ50" i="20"/>
  <c r="AZ11" i="20" s="1"/>
  <c r="AD9" i="31" s="1"/>
  <c r="AZ31" i="20"/>
  <c r="AZ8" i="20" s="1"/>
  <c r="BA72" i="20"/>
  <c r="BA15" i="20" s="1"/>
  <c r="AE13" i="31" s="1"/>
  <c r="BA43" i="20"/>
  <c r="BA10" i="20" s="1"/>
  <c r="AE8" i="31" s="1"/>
  <c r="BB72" i="20"/>
  <c r="BB15" i="20" s="1"/>
  <c r="AF13" i="31" s="1"/>
  <c r="BB43" i="20"/>
  <c r="BB10" i="20" s="1"/>
  <c r="AF8" i="31" s="1"/>
  <c r="AV72" i="20"/>
  <c r="AV15" i="20" s="1"/>
  <c r="Z13" i="31" s="1"/>
  <c r="AV55" i="20"/>
  <c r="AV12" i="20" s="1"/>
  <c r="Z10" i="31" s="1"/>
  <c r="AV50" i="20"/>
  <c r="AV11" i="20" s="1"/>
  <c r="Z9" i="31" s="1"/>
  <c r="AV43" i="20"/>
  <c r="AV10" i="20" s="1"/>
  <c r="Z8" i="31" s="1"/>
  <c r="AV31" i="20"/>
  <c r="AV8" i="20" s="1"/>
  <c r="Z6" i="31" s="1"/>
  <c r="AA12" i="31"/>
  <c r="AX37" i="20"/>
  <c r="AX9" i="20" s="1"/>
  <c r="AB7" i="31" s="1"/>
  <c r="AX76" i="20"/>
  <c r="AY63" i="20"/>
  <c r="AY13" i="20" s="1"/>
  <c r="AC11" i="31" s="1"/>
  <c r="AY55" i="20"/>
  <c r="AY12" i="20" s="1"/>
  <c r="AC10" i="31" s="1"/>
  <c r="AY76" i="20"/>
  <c r="AY37" i="20"/>
  <c r="AY9" i="20" s="1"/>
  <c r="AC7" i="31" s="1"/>
  <c r="AZ63" i="20"/>
  <c r="AZ13" i="20" s="1"/>
  <c r="AD11" i="31" s="1"/>
  <c r="BA37" i="20"/>
  <c r="BA9" i="20" s="1"/>
  <c r="AE7" i="31" s="1"/>
  <c r="BA76" i="20"/>
  <c r="BB37" i="20"/>
  <c r="BB9" i="20" s="1"/>
  <c r="AF7" i="31" s="1"/>
  <c r="BB76" i="20"/>
  <c r="AW63" i="20"/>
  <c r="AW13" i="20" s="1"/>
  <c r="AA11" i="31" s="1"/>
  <c r="AW37" i="20"/>
  <c r="AW9" i="20" s="1"/>
  <c r="AA7" i="31" s="1"/>
  <c r="AW76" i="20"/>
  <c r="AW27" i="20"/>
  <c r="AW7" i="20" s="1"/>
  <c r="AX55" i="20"/>
  <c r="AX12" i="20" s="1"/>
  <c r="AB10" i="31" s="1"/>
  <c r="AX50" i="20"/>
  <c r="AX11" i="20" s="1"/>
  <c r="AB9" i="31" s="1"/>
  <c r="AX31" i="20"/>
  <c r="AX8" i="20" s="1"/>
  <c r="AB6" i="31" s="1"/>
  <c r="AY50" i="20"/>
  <c r="AY11" i="20" s="1"/>
  <c r="AC9" i="31" s="1"/>
  <c r="AZ72" i="20"/>
  <c r="AZ15" i="20" s="1"/>
  <c r="AD13" i="31" s="1"/>
  <c r="AZ43" i="20"/>
  <c r="AZ10" i="20" s="1"/>
  <c r="AD8" i="31" s="1"/>
  <c r="BA69" i="20"/>
  <c r="BA14" i="20" s="1"/>
  <c r="AE12" i="31" s="1"/>
  <c r="BA55" i="20"/>
  <c r="BA12" i="20" s="1"/>
  <c r="AE10" i="31" s="1"/>
  <c r="BA50" i="20"/>
  <c r="BA11" i="20" s="1"/>
  <c r="AE9" i="31" s="1"/>
  <c r="BA31" i="20"/>
  <c r="BA8" i="20" s="1"/>
  <c r="AE6" i="31" s="1"/>
  <c r="BB55" i="20"/>
  <c r="BB12" i="20" s="1"/>
  <c r="AF10" i="31" s="1"/>
  <c r="BB50" i="20"/>
  <c r="BB11" i="20" s="1"/>
  <c r="AF9" i="31" s="1"/>
  <c r="BB31" i="20"/>
  <c r="BB8" i="20" s="1"/>
  <c r="BM54" i="21"/>
  <c r="BO41" i="21"/>
  <c r="BP18" i="21"/>
  <c r="BM28" i="21"/>
  <c r="BN46" i="21"/>
  <c r="BO34" i="21"/>
  <c r="BQ63" i="21"/>
  <c r="D17" i="47"/>
  <c r="BO60" i="21"/>
  <c r="BO22" i="21"/>
  <c r="BO18" i="21"/>
  <c r="BQ8" i="21"/>
  <c r="BR8" i="21"/>
  <c r="BR28" i="21"/>
  <c r="BN18" i="21"/>
  <c r="D15" i="47"/>
  <c r="E15" i="47" s="1"/>
  <c r="BO63" i="21"/>
  <c r="BO46" i="21"/>
  <c r="BP63" i="21"/>
  <c r="BP54" i="21"/>
  <c r="BP41" i="21"/>
  <c r="BP22" i="21"/>
  <c r="BQ18" i="21"/>
  <c r="BR34" i="21"/>
  <c r="BM60" i="21"/>
  <c r="BM46" i="21"/>
  <c r="BM41" i="21"/>
  <c r="BM34" i="21"/>
  <c r="BM22" i="21"/>
  <c r="BO54" i="21"/>
  <c r="BN8" i="21"/>
  <c r="BN28" i="21"/>
  <c r="BM63" i="21"/>
  <c r="BM18" i="21"/>
  <c r="AG12" i="31"/>
  <c r="AG11" i="31"/>
  <c r="AG10" i="31"/>
  <c r="AG6" i="31"/>
  <c r="AG13" i="31"/>
  <c r="AG7" i="31"/>
  <c r="AG5" i="31"/>
  <c r="AG9" i="31"/>
  <c r="D20" i="47"/>
  <c r="AU63" i="12"/>
  <c r="AW63" i="12"/>
  <c r="AW22" i="12"/>
  <c r="AU60" i="12"/>
  <c r="BQ60" i="21"/>
  <c r="BQ46" i="21"/>
  <c r="BQ41" i="21"/>
  <c r="BQ22" i="21"/>
  <c r="BR54" i="21"/>
  <c r="D16" i="47"/>
  <c r="BP60" i="21"/>
  <c r="BQ54" i="21"/>
  <c r="BQ34" i="21"/>
  <c r="BQ28" i="21"/>
  <c r="BR18" i="21"/>
  <c r="BR22" i="21"/>
  <c r="BR41" i="21"/>
  <c r="AW28" i="12"/>
  <c r="AI67" i="12"/>
  <c r="AU41" i="12"/>
  <c r="AY22" i="12"/>
  <c r="BJ18" i="12"/>
  <c r="BJ41" i="12"/>
  <c r="AL7" i="12"/>
  <c r="B18" i="47" s="1"/>
  <c r="I24" i="47" s="1"/>
  <c r="AX60" i="12"/>
  <c r="AE7" i="12"/>
  <c r="AU18" i="12"/>
  <c r="AY34" i="12"/>
  <c r="AD4" i="31"/>
  <c r="BI34" i="12"/>
  <c r="BI54" i="12"/>
  <c r="AW34" i="12"/>
  <c r="AB12" i="31"/>
  <c r="BJ8" i="12"/>
  <c r="BH7" i="12"/>
  <c r="BJ63" i="12"/>
  <c r="AV18" i="12"/>
  <c r="AV34" i="12"/>
  <c r="AV54" i="12"/>
  <c r="AY60" i="12"/>
  <c r="AM67" i="12"/>
  <c r="AU8" i="12"/>
  <c r="AT28" i="12"/>
  <c r="AV22" i="12"/>
  <c r="AH67" i="12"/>
  <c r="V138" i="49" s="1"/>
  <c r="V139" i="49" s="1"/>
  <c r="Y139" i="49" s="1"/>
  <c r="AA4" i="31"/>
  <c r="AY41" i="12"/>
  <c r="BI8" i="12"/>
  <c r="BI22" i="12"/>
  <c r="AW8" i="12"/>
  <c r="AI7" i="12"/>
  <c r="B15" i="47" s="1"/>
  <c r="AJ67" i="12"/>
  <c r="AN7" i="12"/>
  <c r="I26" i="47" s="1"/>
  <c r="B20" i="47" s="1"/>
  <c r="BI28" i="12"/>
  <c r="AT8" i="12"/>
  <c r="AH7" i="12"/>
  <c r="AT7" i="12" s="1"/>
  <c r="AV28" i="12"/>
  <c r="AV8" i="12"/>
  <c r="AU22" i="12"/>
  <c r="AV41" i="12"/>
  <c r="AJ7" i="12"/>
  <c r="B16" i="47" s="1"/>
  <c r="I22" i="47" s="1"/>
  <c r="AX22" i="12"/>
  <c r="AZ41" i="12"/>
  <c r="AO7" i="12"/>
  <c r="BC7" i="12" s="1"/>
  <c r="AF5" i="81"/>
  <c r="AH5" i="81"/>
  <c r="AI5" i="81"/>
  <c r="AG5" i="81"/>
  <c r="E67" i="36"/>
  <c r="U67" i="36"/>
  <c r="G67" i="36"/>
  <c r="BC67" i="36"/>
  <c r="AA67" i="35"/>
  <c r="BG67" i="35"/>
  <c r="DN33" i="41"/>
  <c r="DM21" i="41"/>
  <c r="DN48" i="41"/>
  <c r="H167" i="51"/>
  <c r="H162" i="51"/>
  <c r="H167" i="50"/>
  <c r="L67" i="35"/>
  <c r="DN49" i="41"/>
  <c r="DN15" i="41"/>
  <c r="C66" i="29"/>
  <c r="S66" i="29"/>
  <c r="E66" i="29"/>
  <c r="AK66" i="29"/>
  <c r="DO45" i="41"/>
  <c r="P161" i="51"/>
  <c r="M162" i="51"/>
  <c r="DN31" i="41"/>
  <c r="U66" i="29"/>
  <c r="BJ22" i="12"/>
  <c r="AG7" i="12"/>
  <c r="H67" i="36"/>
  <c r="X67" i="36"/>
  <c r="BD67" i="36"/>
  <c r="DM52" i="41"/>
  <c r="DM47" i="41"/>
  <c r="DM15" i="41"/>
  <c r="T66" i="29"/>
  <c r="V66" i="29"/>
  <c r="C160" i="50"/>
  <c r="D166" i="51"/>
  <c r="M159" i="50"/>
  <c r="D161" i="50"/>
  <c r="DO16" i="41"/>
  <c r="DO46" i="41"/>
  <c r="DO7" i="41"/>
  <c r="DO25" i="41"/>
  <c r="DO44" i="41"/>
  <c r="DO47" i="41"/>
  <c r="DO22" i="41"/>
  <c r="DO28" i="41"/>
  <c r="DO31" i="41"/>
  <c r="DO36" i="41"/>
  <c r="DN47" i="41"/>
  <c r="DN28" i="41"/>
  <c r="DN6" i="41"/>
  <c r="DN52" i="41"/>
  <c r="DN12" i="41"/>
  <c r="DN44" i="41"/>
  <c r="DO40" i="41"/>
  <c r="I67" i="36"/>
  <c r="AO67" i="36"/>
  <c r="AU67" i="35"/>
  <c r="DN8" i="41"/>
  <c r="DM29" i="41"/>
  <c r="DO30" i="41"/>
  <c r="L162" i="51"/>
  <c r="C163" i="51"/>
  <c r="E163" i="51"/>
  <c r="H161" i="50"/>
  <c r="J67" i="36"/>
  <c r="P67" i="35"/>
  <c r="DN9" i="41"/>
  <c r="DO38" i="41"/>
  <c r="F163" i="51"/>
  <c r="DO48" i="41"/>
  <c r="Y3" i="31"/>
  <c r="Y20" i="31" s="1"/>
  <c r="AP67" i="36"/>
  <c r="AV67" i="35"/>
  <c r="DM22" i="41"/>
  <c r="AD7" i="12"/>
  <c r="Q67" i="35"/>
  <c r="AW67" i="35"/>
  <c r="DM28" i="41"/>
  <c r="DN45" i="41"/>
  <c r="DN37" i="41"/>
  <c r="DN29" i="41"/>
  <c r="DN21" i="41"/>
  <c r="DN13" i="41"/>
  <c r="G66" i="29"/>
  <c r="W66" i="29"/>
  <c r="AM66" i="29"/>
  <c r="BC66" i="29"/>
  <c r="DO42" i="41"/>
  <c r="DO41" i="41"/>
  <c r="DO9" i="41"/>
  <c r="M164" i="51"/>
  <c r="N165" i="51"/>
  <c r="M160" i="50"/>
  <c r="O161" i="50"/>
  <c r="DO14" i="41"/>
  <c r="O170" i="51"/>
  <c r="Q166" i="51"/>
  <c r="L160" i="51"/>
  <c r="E165" i="51"/>
  <c r="P161" i="50"/>
  <c r="N163" i="50"/>
  <c r="Q165" i="50"/>
  <c r="H66" i="29"/>
  <c r="X66" i="29"/>
  <c r="BD66" i="29"/>
  <c r="AC67" i="36"/>
  <c r="AU67" i="36"/>
  <c r="S67" i="35"/>
  <c r="AI67" i="35"/>
  <c r="U67" i="35"/>
  <c r="DN24" i="41"/>
  <c r="I66" i="29"/>
  <c r="Y66" i="29"/>
  <c r="AO66" i="29"/>
  <c r="BE66" i="29"/>
  <c r="DO23" i="41"/>
  <c r="DO10" i="41"/>
  <c r="N162" i="51"/>
  <c r="AT67" i="36"/>
  <c r="DO26" i="41"/>
  <c r="AZ67" i="35"/>
  <c r="DN43" i="41"/>
  <c r="DN35" i="41"/>
  <c r="DN27" i="41"/>
  <c r="DN19" i="41"/>
  <c r="DO37" i="41"/>
  <c r="DO21" i="41"/>
  <c r="N67" i="36"/>
  <c r="DN38" i="41"/>
  <c r="DM51" i="41"/>
  <c r="DM35" i="41"/>
  <c r="DM19" i="41"/>
  <c r="BI46" i="12"/>
  <c r="L66" i="29"/>
  <c r="BH66" i="29"/>
  <c r="AD66" i="29"/>
  <c r="BJ66" i="29"/>
  <c r="DO27" i="41"/>
  <c r="DO52" i="41"/>
  <c r="DO20" i="41"/>
  <c r="F164" i="51"/>
  <c r="BJ67" i="36"/>
  <c r="V67" i="35"/>
  <c r="AF7" i="12"/>
  <c r="DN40" i="41"/>
  <c r="DO35" i="41"/>
  <c r="DO19" i="41"/>
  <c r="P167" i="51"/>
  <c r="D67" i="35"/>
  <c r="DM18" i="41"/>
  <c r="DO39" i="41"/>
  <c r="J166" i="51"/>
  <c r="L67" i="36"/>
  <c r="BH67" i="36"/>
  <c r="B67" i="36"/>
  <c r="BB67" i="35"/>
  <c r="DN20" i="41"/>
  <c r="DN26" i="41"/>
  <c r="DO51" i="41"/>
  <c r="AX67" i="36"/>
  <c r="DN22" i="41"/>
  <c r="DM26" i="41"/>
  <c r="DM45" i="41"/>
  <c r="DM13" i="41"/>
  <c r="DM10" i="41"/>
  <c r="AU54" i="12"/>
  <c r="AT54" i="12"/>
  <c r="N66" i="29"/>
  <c r="DO50" i="41"/>
  <c r="DO34" i="41"/>
  <c r="DN41" i="41"/>
  <c r="O66" i="29"/>
  <c r="AU66" i="29"/>
  <c r="AG66" i="29"/>
  <c r="DO43" i="41"/>
  <c r="DO49" i="41"/>
  <c r="DO33" i="41"/>
  <c r="DO17" i="41"/>
  <c r="F167" i="51"/>
  <c r="M162" i="50"/>
  <c r="L161" i="50"/>
  <c r="G201" i="50"/>
  <c r="DP48" i="41"/>
  <c r="DP32" i="41"/>
  <c r="G164" i="51"/>
  <c r="G166" i="51"/>
  <c r="Q163" i="50"/>
  <c r="AA29" i="59"/>
  <c r="C185" i="50"/>
  <c r="DP47" i="41"/>
  <c r="DP31" i="41"/>
  <c r="BP46" i="21"/>
  <c r="BP28" i="21"/>
  <c r="BP8" i="21"/>
  <c r="AC4" i="31"/>
  <c r="I201" i="50"/>
  <c r="H201" i="50"/>
  <c r="AD5" i="31"/>
  <c r="S161" i="50"/>
  <c r="P202" i="51"/>
  <c r="T163" i="50"/>
  <c r="DP29" i="41"/>
  <c r="DP13" i="41"/>
  <c r="DP8" i="41"/>
  <c r="DP15" i="41"/>
  <c r="DP28" i="41"/>
  <c r="DP6" i="41"/>
  <c r="DP25" i="41"/>
  <c r="BO28" i="21"/>
  <c r="T164" i="51"/>
  <c r="DM31" i="41"/>
  <c r="DM8" i="41"/>
  <c r="DM40" i="41"/>
  <c r="DO15" i="41"/>
  <c r="C160" i="51"/>
  <c r="N202" i="51"/>
  <c r="F185" i="50"/>
  <c r="DP51" i="41"/>
  <c r="DP11" i="41"/>
  <c r="T186" i="51"/>
  <c r="AB4" i="31"/>
  <c r="R33" i="73"/>
  <c r="DN46" i="41"/>
  <c r="AV46" i="12"/>
  <c r="AG67" i="59"/>
  <c r="AA35" i="59"/>
  <c r="W70" i="59"/>
  <c r="BO8" i="21"/>
  <c r="H185" i="50"/>
  <c r="M201" i="50"/>
  <c r="T167" i="51"/>
  <c r="DP21" i="41"/>
  <c r="DP26" i="41"/>
  <c r="DP36" i="41"/>
  <c r="AX34" i="12"/>
  <c r="D19" i="47"/>
  <c r="E19" i="47" s="1"/>
  <c r="DM48" i="41"/>
  <c r="AW18" i="12"/>
  <c r="AU46" i="12"/>
  <c r="DO6" i="41"/>
  <c r="DO29" i="41"/>
  <c r="E160" i="51"/>
  <c r="L164" i="51"/>
  <c r="Y70" i="59"/>
  <c r="AL35" i="59"/>
  <c r="AB35" i="59"/>
  <c r="AL67" i="59"/>
  <c r="AX41" i="12"/>
  <c r="DO13" i="41"/>
  <c r="E163" i="50"/>
  <c r="V31" i="1"/>
  <c r="AJ53" i="59"/>
  <c r="Z41" i="59"/>
  <c r="I185" i="50"/>
  <c r="N201" i="50"/>
  <c r="T185" i="50"/>
  <c r="T162" i="50"/>
  <c r="DP42" i="41"/>
  <c r="DP40" i="41"/>
  <c r="DP24" i="41"/>
  <c r="DP20" i="41"/>
  <c r="DQ39" i="41"/>
  <c r="DQ42" i="41"/>
  <c r="DQ10" i="41"/>
  <c r="DM7" i="41"/>
  <c r="DM39" i="41"/>
  <c r="DM16" i="41"/>
  <c r="J168" i="51"/>
  <c r="D165" i="51"/>
  <c r="R160" i="50"/>
  <c r="W25" i="59"/>
  <c r="AG25" i="59"/>
  <c r="AG29" i="59"/>
  <c r="W29" i="59"/>
  <c r="T48" i="59"/>
  <c r="AB48" i="59"/>
  <c r="T163" i="51"/>
  <c r="T160" i="50"/>
  <c r="DP46" i="41"/>
  <c r="DP23" i="41"/>
  <c r="DP22" i="41"/>
  <c r="U202" i="51"/>
  <c r="DQ47" i="41"/>
  <c r="R161" i="51"/>
  <c r="L163" i="51"/>
  <c r="S160" i="50"/>
  <c r="G167" i="50"/>
  <c r="AG61" i="59"/>
  <c r="W61" i="59"/>
  <c r="C186" i="51"/>
  <c r="T165" i="50"/>
  <c r="DQ18" i="41"/>
  <c r="DQ24" i="41"/>
  <c r="DQ8" i="41"/>
  <c r="C161" i="51"/>
  <c r="Q165" i="51"/>
  <c r="AY66" i="29"/>
  <c r="DO8" i="41"/>
  <c r="L167" i="51"/>
  <c r="J162" i="51"/>
  <c r="C166" i="51"/>
  <c r="Z25" i="59"/>
  <c r="AJ25" i="59"/>
  <c r="Y41" i="59"/>
  <c r="AI41" i="59"/>
  <c r="Y53" i="59"/>
  <c r="AI53" i="59"/>
  <c r="AI61" i="59"/>
  <c r="Y61" i="59"/>
  <c r="H202" i="51"/>
  <c r="N185" i="50"/>
  <c r="BP34" i="21"/>
  <c r="DQ38" i="41"/>
  <c r="DQ35" i="41"/>
  <c r="DO11" i="41"/>
  <c r="DO12" i="41"/>
  <c r="AA25" i="59"/>
  <c r="AK25" i="59"/>
  <c r="T35" i="59"/>
  <c r="U35" i="59"/>
  <c r="AM35" i="59"/>
  <c r="AC35" i="59"/>
  <c r="AJ61" i="59"/>
  <c r="Z61" i="59"/>
  <c r="D201" i="50"/>
  <c r="AY18" i="12"/>
  <c r="AB5" i="31"/>
  <c r="AX18" i="12"/>
  <c r="DQ50" i="41"/>
  <c r="DQ29" i="41"/>
  <c r="DQ21" i="41"/>
  <c r="DM24" i="41"/>
  <c r="AZ66" i="29"/>
  <c r="BI18" i="12"/>
  <c r="AT34" i="12"/>
  <c r="DN14" i="41"/>
  <c r="DN30" i="41"/>
  <c r="U67" i="59"/>
  <c r="E201" i="50"/>
  <c r="DP34" i="41"/>
  <c r="DP18" i="41"/>
  <c r="DQ36" i="41"/>
  <c r="DQ20" i="41"/>
  <c r="DN16" i="41"/>
  <c r="BB66" i="29"/>
  <c r="E166" i="51"/>
  <c r="Q160" i="50"/>
  <c r="F162" i="50"/>
  <c r="AJ70" i="59"/>
  <c r="DP49" i="41"/>
  <c r="DP33" i="41"/>
  <c r="DP17" i="41"/>
  <c r="DQ19" i="41"/>
  <c r="U201" i="50"/>
  <c r="DQ41" i="41"/>
  <c r="BR60" i="21"/>
  <c r="AZ18" i="12"/>
  <c r="AA100" i="49"/>
  <c r="AC100" i="49" s="1"/>
  <c r="AB100" i="49"/>
  <c r="T25" i="59"/>
  <c r="DP10" i="41"/>
  <c r="AX63" i="12"/>
  <c r="DQ7" i="41"/>
  <c r="DQ45" i="41"/>
  <c r="DQ28" i="41"/>
  <c r="V201" i="50"/>
  <c r="T161" i="51"/>
  <c r="DP41" i="41"/>
  <c r="DP14" i="41"/>
  <c r="DQ49" i="41"/>
  <c r="BO66" i="29"/>
  <c r="BN54" i="21"/>
  <c r="W161" i="51"/>
  <c r="DR50" i="41"/>
  <c r="Y29" i="59"/>
  <c r="AM70" i="59"/>
  <c r="DP39" i="41"/>
  <c r="DQ11" i="41"/>
  <c r="DQ44" i="41"/>
  <c r="BN34" i="21"/>
  <c r="AB25" i="59"/>
  <c r="DQ23" i="41"/>
  <c r="DQ9" i="41"/>
  <c r="V163" i="51"/>
  <c r="V165" i="50"/>
  <c r="V160" i="50"/>
  <c r="DR49" i="41"/>
  <c r="DR41" i="41"/>
  <c r="DR33" i="41"/>
  <c r="DR25" i="41"/>
  <c r="DR9" i="41"/>
  <c r="D37" i="8"/>
  <c r="AC70" i="59"/>
  <c r="DP19" i="41"/>
  <c r="AX28" i="12"/>
  <c r="U185" i="50"/>
  <c r="DQ27" i="41"/>
  <c r="DQ13" i="41"/>
  <c r="DQ12" i="41"/>
  <c r="DQ26" i="41"/>
  <c r="BO67" i="36"/>
  <c r="V185" i="50"/>
  <c r="W161" i="50"/>
  <c r="W159" i="50"/>
  <c r="T70" i="59"/>
  <c r="DP52" i="41"/>
  <c r="DQ6" i="41"/>
  <c r="BR46" i="21"/>
  <c r="AE4" i="31"/>
  <c r="DR48" i="41"/>
  <c r="DR32" i="41"/>
  <c r="DR16" i="41"/>
  <c r="DR8" i="41"/>
  <c r="W166" i="51"/>
  <c r="AM29" i="59"/>
  <c r="AO29" i="59" s="1"/>
  <c r="Q202" i="51"/>
  <c r="DP38" i="41"/>
  <c r="AK7" i="12"/>
  <c r="AZ60" i="12"/>
  <c r="AM11" i="59"/>
  <c r="AC11" i="59"/>
  <c r="J11" i="59"/>
  <c r="K11" i="59"/>
  <c r="AZ63" i="12"/>
  <c r="DQ43" i="41"/>
  <c r="DQ22" i="41"/>
  <c r="DQ52" i="41"/>
  <c r="DQ25" i="41"/>
  <c r="AY8" i="12"/>
  <c r="V33" i="73"/>
  <c r="AZ8" i="12"/>
  <c r="V165" i="51"/>
  <c r="DR11" i="41"/>
  <c r="T202" i="51"/>
  <c r="AL67" i="12"/>
  <c r="AZ22" i="12"/>
  <c r="AF4" i="31"/>
  <c r="DP27" i="41"/>
  <c r="DP37" i="41"/>
  <c r="AK67" i="12"/>
  <c r="DQ34" i="41"/>
  <c r="BO67" i="35"/>
  <c r="AP4" i="37"/>
  <c r="DP9" i="41"/>
  <c r="DQ33" i="41"/>
  <c r="DQ16" i="41"/>
  <c r="DQ17" i="41"/>
  <c r="V162" i="51"/>
  <c r="DR44" i="41"/>
  <c r="DR36" i="41"/>
  <c r="DR20" i="41"/>
  <c r="DR12" i="41"/>
  <c r="AA90" i="49"/>
  <c r="AC90" i="49" s="1"/>
  <c r="AB90" i="49"/>
  <c r="AM12" i="59"/>
  <c r="AC12" i="59"/>
  <c r="AX8" i="12"/>
  <c r="DQ48" i="41"/>
  <c r="DQ32" i="41"/>
  <c r="AZ34" i="12"/>
  <c r="AM7" i="12"/>
  <c r="V161" i="50"/>
  <c r="DR21" i="41"/>
  <c r="W160" i="50"/>
  <c r="DR37" i="41"/>
  <c r="AC121" i="49"/>
  <c r="DT44" i="41"/>
  <c r="DT25" i="41"/>
  <c r="DT28" i="41"/>
  <c r="O41" i="8"/>
  <c r="O49" i="8" s="1"/>
  <c r="AM14" i="59"/>
  <c r="AM7" i="59"/>
  <c r="DR7" i="41"/>
  <c r="AQ4" i="38"/>
  <c r="AQ15" i="39"/>
  <c r="AB129" i="49"/>
  <c r="AB121" i="49"/>
  <c r="DT52" i="41"/>
  <c r="DT33" i="41"/>
  <c r="DT36" i="41"/>
  <c r="DS9" i="41"/>
  <c r="DT8" i="41"/>
  <c r="DT41" i="41"/>
  <c r="X169" i="51"/>
  <c r="I7" i="59"/>
  <c r="K61" i="59"/>
  <c r="DU26" i="41"/>
  <c r="DU27" i="41"/>
  <c r="DR18" i="41"/>
  <c r="AA8" i="49"/>
  <c r="AC8" i="49" s="1"/>
  <c r="DT19" i="41"/>
  <c r="K29" i="59"/>
  <c r="AD29" i="59"/>
  <c r="H5" i="59"/>
  <c r="DU34" i="41"/>
  <c r="DU17" i="41"/>
  <c r="DU8" i="41"/>
  <c r="AB50" i="8"/>
  <c r="DR26" i="41"/>
  <c r="DT38" i="41"/>
  <c r="DT27" i="41"/>
  <c r="J29" i="59"/>
  <c r="H8" i="59"/>
  <c r="DU35" i="41"/>
  <c r="DR34" i="41"/>
  <c r="DT23" i="41"/>
  <c r="K70" i="59"/>
  <c r="I5" i="59"/>
  <c r="DU25" i="41"/>
  <c r="DU16" i="41"/>
  <c r="DT9" i="41"/>
  <c r="DT13" i="41"/>
  <c r="I14" i="59"/>
  <c r="DS17" i="41"/>
  <c r="X166" i="50"/>
  <c r="I9" i="59"/>
  <c r="AN70" i="59"/>
  <c r="AN10" i="59"/>
  <c r="AO10" i="59" s="1"/>
  <c r="DR24" i="41"/>
  <c r="DR19" i="41"/>
  <c r="DT18" i="41"/>
  <c r="DT45" i="41"/>
  <c r="DT10" i="41"/>
  <c r="DU14" i="41"/>
  <c r="DS38" i="41"/>
  <c r="AF5" i="31"/>
  <c r="DT35" i="41"/>
  <c r="J41" i="59"/>
  <c r="J15" i="59"/>
  <c r="DU41" i="41"/>
  <c r="DU32" i="41"/>
  <c r="DU39" i="41"/>
  <c r="DR51" i="41"/>
  <c r="DR13" i="41"/>
  <c r="AB77" i="49"/>
  <c r="DT34" i="41"/>
  <c r="DT31" i="41"/>
  <c r="DT51" i="41"/>
  <c r="AG4" i="31"/>
  <c r="DR45" i="41"/>
  <c r="AC24" i="49"/>
  <c r="DT42" i="41"/>
  <c r="DT6" i="41"/>
  <c r="V50" i="8"/>
  <c r="DT50" i="41"/>
  <c r="DT7" i="41"/>
  <c r="AA23" i="49"/>
  <c r="AC23" i="49" s="1"/>
  <c r="AB29" i="49"/>
  <c r="AB10" i="49"/>
  <c r="DT17" i="41"/>
  <c r="DT39" i="41"/>
  <c r="O37" i="8"/>
  <c r="AB28" i="49"/>
  <c r="AB113" i="49"/>
  <c r="AB58" i="49"/>
  <c r="AB108" i="49"/>
  <c r="AB70" i="49"/>
  <c r="AB46" i="49"/>
  <c r="AC64" i="49"/>
  <c r="AC95" i="49"/>
  <c r="AC10" i="49"/>
  <c r="AC29" i="49"/>
  <c r="AC34" i="49"/>
  <c r="AC14" i="49"/>
  <c r="AC51" i="49"/>
  <c r="AC70" i="49"/>
  <c r="AB83" i="49"/>
  <c r="AB75" i="49"/>
  <c r="AB41" i="49"/>
  <c r="AB32" i="49"/>
  <c r="AB25" i="49"/>
  <c r="AB15" i="49"/>
  <c r="AB11" i="49"/>
  <c r="AB7" i="49"/>
  <c r="AB30" i="49"/>
  <c r="AC76" i="49"/>
  <c r="AC77" i="49"/>
  <c r="AB65" i="49"/>
  <c r="AB95" i="49"/>
  <c r="AB64" i="49"/>
  <c r="AB51" i="49"/>
  <c r="AB42" i="49"/>
  <c r="AC40" i="49"/>
  <c r="AC108" i="49"/>
  <c r="AC59" i="49"/>
  <c r="AC104" i="49"/>
  <c r="AC124" i="49"/>
  <c r="AB31" i="49"/>
  <c r="AB26" i="49"/>
  <c r="AB24" i="49"/>
  <c r="AB19" i="49"/>
  <c r="AB16" i="49"/>
  <c r="AB14" i="49"/>
  <c r="AC129" i="49"/>
  <c r="AC63" i="49"/>
  <c r="AC58" i="49"/>
  <c r="AC41" i="49"/>
  <c r="AC42" i="49"/>
  <c r="AC75" i="49"/>
  <c r="AC65" i="49"/>
  <c r="AC83" i="49"/>
  <c r="AB34" i="49"/>
  <c r="AC57" i="49"/>
  <c r="AC37" i="49"/>
  <c r="AC46" i="49"/>
  <c r="AA13" i="49"/>
  <c r="AC13" i="49" s="1"/>
  <c r="AA22" i="49"/>
  <c r="AC22" i="49" s="1"/>
  <c r="AA18" i="49"/>
  <c r="AC18" i="49" s="1"/>
  <c r="AB37" i="49"/>
  <c r="AB59" i="49"/>
  <c r="AB104" i="49"/>
  <c r="AG8" i="31"/>
  <c r="AS7" i="12"/>
  <c r="B25" i="47" s="1"/>
  <c r="C25" i="47" s="1"/>
  <c r="BF67" i="12"/>
  <c r="BF7" i="12" l="1"/>
  <c r="BA67" i="12"/>
  <c r="BB67" i="12"/>
  <c r="BC67" i="12"/>
  <c r="E49" i="8"/>
  <c r="S170" i="51"/>
  <c r="F169" i="50"/>
  <c r="I169" i="50"/>
  <c r="AE70" i="59"/>
  <c r="Q169" i="50"/>
  <c r="AE41" i="59"/>
  <c r="D36" i="8"/>
  <c r="Q31" i="1" s="1"/>
  <c r="K170" i="51"/>
  <c r="U169" i="50"/>
  <c r="AE25" i="59"/>
  <c r="AE29" i="59"/>
  <c r="AE53" i="59"/>
  <c r="K10" i="59"/>
  <c r="AD8" i="59"/>
  <c r="J8" i="59"/>
  <c r="P170" i="51"/>
  <c r="AY7" i="12"/>
  <c r="AH23" i="31"/>
  <c r="AH15" i="31"/>
  <c r="J6" i="59"/>
  <c r="R170" i="51"/>
  <c r="C169" i="50"/>
  <c r="AD10" i="59"/>
  <c r="AE10" i="59" s="1"/>
  <c r="G169" i="50"/>
  <c r="E169" i="50"/>
  <c r="O169" i="50"/>
  <c r="AH21" i="31"/>
  <c r="AH19" i="31"/>
  <c r="AN6" i="59"/>
  <c r="AO6" i="59" s="1"/>
  <c r="L169" i="50"/>
  <c r="H170" i="51"/>
  <c r="AH17" i="31"/>
  <c r="I170" i="51"/>
  <c r="V169" i="50"/>
  <c r="D42" i="8"/>
  <c r="J12" i="59"/>
  <c r="AO35" i="59"/>
  <c r="AH18" i="31"/>
  <c r="AH22" i="31"/>
  <c r="K6" i="59"/>
  <c r="AM9" i="59"/>
  <c r="N169" i="50"/>
  <c r="P169" i="50"/>
  <c r="X47" i="8"/>
  <c r="J169" i="50"/>
  <c r="AH25" i="31"/>
  <c r="AH20" i="31"/>
  <c r="AQ4" i="39"/>
  <c r="R169" i="50"/>
  <c r="AH16" i="31"/>
  <c r="N170" i="51"/>
  <c r="Y16" i="73"/>
  <c r="Y169" i="50"/>
  <c r="D33" i="8"/>
  <c r="Q28" i="1" s="1"/>
  <c r="X169" i="50"/>
  <c r="S169" i="50"/>
  <c r="D169" i="50"/>
  <c r="M170" i="51"/>
  <c r="D35" i="8"/>
  <c r="Q30" i="1" s="1"/>
  <c r="W169" i="50"/>
  <c r="D170" i="51"/>
  <c r="AV67" i="12"/>
  <c r="U170" i="51"/>
  <c r="W170" i="51"/>
  <c r="T169" i="50"/>
  <c r="K169" i="50"/>
  <c r="C170" i="51"/>
  <c r="F170" i="51"/>
  <c r="AD12" i="59"/>
  <c r="AE12" i="59" s="1"/>
  <c r="AN12" i="59"/>
  <c r="AO12" i="59" s="1"/>
  <c r="J170" i="51"/>
  <c r="AU67" i="12"/>
  <c r="AN13" i="59"/>
  <c r="AO13" i="59" s="1"/>
  <c r="AD13" i="59"/>
  <c r="AE13" i="59" s="1"/>
  <c r="J13" i="59"/>
  <c r="K13" i="59"/>
  <c r="AC6" i="59"/>
  <c r="AE6" i="59" s="1"/>
  <c r="AM6" i="59"/>
  <c r="T170" i="51"/>
  <c r="D34" i="8"/>
  <c r="Q29" i="1" s="1"/>
  <c r="AE35" i="59"/>
  <c r="AN11" i="59"/>
  <c r="AO11" i="59" s="1"/>
  <c r="AD11" i="59"/>
  <c r="AE11" i="59" s="1"/>
  <c r="E47" i="8"/>
  <c r="M169" i="50"/>
  <c r="H169" i="50"/>
  <c r="D32" i="8"/>
  <c r="R27" i="1"/>
  <c r="E50" i="8"/>
  <c r="L170" i="51"/>
  <c r="AO70" i="59"/>
  <c r="AE48" i="59"/>
  <c r="Q170" i="51"/>
  <c r="V170" i="51"/>
  <c r="W138" i="49"/>
  <c r="Z138" i="49" s="1"/>
  <c r="AA138" i="49" s="1"/>
  <c r="G170" i="51"/>
  <c r="BB5" i="20"/>
  <c r="AF3" i="31" s="1"/>
  <c r="AZ5" i="20"/>
  <c r="AD3" i="31" s="1"/>
  <c r="AD25" i="31" s="1"/>
  <c r="AD6" i="31"/>
  <c r="AF6" i="31"/>
  <c r="AY5" i="20"/>
  <c r="AC3" i="31" s="1"/>
  <c r="AC18" i="31" s="1"/>
  <c r="AC5" i="31"/>
  <c r="AV5" i="20"/>
  <c r="Z3" i="31" s="1"/>
  <c r="Z23" i="31" s="1"/>
  <c r="AW5" i="20"/>
  <c r="AA3" i="31" s="1"/>
  <c r="AA25" i="31" s="1"/>
  <c r="AA5" i="31"/>
  <c r="BA5" i="20"/>
  <c r="AE3" i="31" s="1"/>
  <c r="AE24" i="31" s="1"/>
  <c r="AX5" i="20"/>
  <c r="AB3" i="31" s="1"/>
  <c r="AB16" i="31" s="1"/>
  <c r="BM7" i="21"/>
  <c r="E16" i="47"/>
  <c r="BQ7" i="21"/>
  <c r="D18" i="47"/>
  <c r="E18" i="47" s="1"/>
  <c r="BS7" i="21"/>
  <c r="BN7" i="21"/>
  <c r="BP7" i="21"/>
  <c r="BR7" i="21"/>
  <c r="E17" i="47"/>
  <c r="E20" i="47"/>
  <c r="BO7" i="21"/>
  <c r="E23" i="47"/>
  <c r="Y24" i="31"/>
  <c r="Y16" i="31"/>
  <c r="Y19" i="31"/>
  <c r="C16" i="47"/>
  <c r="BI7" i="12"/>
  <c r="AV7" i="12"/>
  <c r="BJ67" i="12"/>
  <c r="BI67" i="12"/>
  <c r="AT67" i="12"/>
  <c r="B21" i="47"/>
  <c r="BB7" i="12"/>
  <c r="AW67" i="12"/>
  <c r="AW7" i="12"/>
  <c r="C15" i="47"/>
  <c r="I21" i="47"/>
  <c r="Z4" i="31"/>
  <c r="AC5" i="59"/>
  <c r="AM5" i="59"/>
  <c r="AD14" i="59"/>
  <c r="AE14" i="59" s="1"/>
  <c r="AN14" i="59"/>
  <c r="AO14" i="59" s="1"/>
  <c r="J14" i="59"/>
  <c r="K14" i="59"/>
  <c r="J9" i="59"/>
  <c r="K9" i="59"/>
  <c r="AN9" i="59"/>
  <c r="AD9" i="59"/>
  <c r="AE9" i="59" s="1"/>
  <c r="D47" i="8"/>
  <c r="Q32" i="1"/>
  <c r="X139" i="49"/>
  <c r="AN7" i="59"/>
  <c r="AO7" i="59" s="1"/>
  <c r="J7" i="59"/>
  <c r="K7" i="59"/>
  <c r="AD7" i="59"/>
  <c r="AE7" i="59" s="1"/>
  <c r="D21" i="47"/>
  <c r="E21" i="47" s="1"/>
  <c r="BT7" i="21"/>
  <c r="BA7" i="12"/>
  <c r="AZ7" i="12"/>
  <c r="I25" i="47"/>
  <c r="B19" i="47"/>
  <c r="AU7" i="12"/>
  <c r="BJ7" i="12"/>
  <c r="X138" i="49"/>
  <c r="Y138" i="49"/>
  <c r="AM8" i="59"/>
  <c r="AO8" i="59" s="1"/>
  <c r="AC8" i="59"/>
  <c r="AX7" i="12"/>
  <c r="B17" i="47"/>
  <c r="Y22" i="31"/>
  <c r="Y25" i="31"/>
  <c r="Y15" i="31"/>
  <c r="Y17" i="31"/>
  <c r="Y23" i="31"/>
  <c r="AY67" i="12"/>
  <c r="Y18" i="31"/>
  <c r="AX67" i="12"/>
  <c r="AZ67" i="12"/>
  <c r="AD5" i="59"/>
  <c r="AN5" i="59"/>
  <c r="K5" i="59"/>
  <c r="J5" i="59"/>
  <c r="K8" i="59"/>
  <c r="E170" i="51"/>
  <c r="Y21" i="31"/>
  <c r="AE8" i="59"/>
  <c r="AG3" i="31"/>
  <c r="AG24" i="31" s="1"/>
  <c r="C24" i="47" l="1"/>
  <c r="I31" i="47"/>
  <c r="C23" i="47"/>
  <c r="I30" i="47"/>
  <c r="AO9" i="59"/>
  <c r="D49" i="8"/>
  <c r="D50" i="8"/>
  <c r="W139" i="49"/>
  <c r="Z139" i="49" s="1"/>
  <c r="AA139" i="49" s="1"/>
  <c r="AO5" i="59"/>
  <c r="AE5" i="59"/>
  <c r="AC19" i="31"/>
  <c r="AE18" i="31"/>
  <c r="C32" i="8"/>
  <c r="C33" i="8" s="1"/>
  <c r="C34" i="8" s="1"/>
  <c r="C35" i="8" s="1"/>
  <c r="C36" i="8" s="1"/>
  <c r="Q27" i="1"/>
  <c r="AE21" i="31"/>
  <c r="AE19" i="31"/>
  <c r="AE15" i="31"/>
  <c r="AE16" i="31"/>
  <c r="AE23" i="31"/>
  <c r="AE17" i="31"/>
  <c r="AE25" i="31"/>
  <c r="AE20" i="31"/>
  <c r="AE22" i="31"/>
  <c r="AA24" i="31"/>
  <c r="AC24" i="31"/>
  <c r="AC15" i="31"/>
  <c r="AC16" i="31"/>
  <c r="AC23" i="31"/>
  <c r="AA17" i="31"/>
  <c r="AA23" i="31"/>
  <c r="AA21" i="31"/>
  <c r="AA22" i="31"/>
  <c r="AA15" i="31"/>
  <c r="AC17" i="31"/>
  <c r="AC25" i="31"/>
  <c r="AC22" i="31"/>
  <c r="AA16" i="31"/>
  <c r="AC20" i="31"/>
  <c r="AC21" i="31"/>
  <c r="AA19" i="31"/>
  <c r="AA20" i="31"/>
  <c r="AA18" i="31"/>
  <c r="Z21" i="31"/>
  <c r="AD17" i="31"/>
  <c r="I27" i="47"/>
  <c r="C21" i="47"/>
  <c r="I29" i="47"/>
  <c r="C22" i="47"/>
  <c r="AB15" i="31"/>
  <c r="AB25" i="31"/>
  <c r="AB23" i="31"/>
  <c r="AB21" i="31"/>
  <c r="AB22" i="31"/>
  <c r="AB18" i="31"/>
  <c r="AB20" i="31"/>
  <c r="AB24" i="31"/>
  <c r="AB17" i="31"/>
  <c r="Z15" i="31"/>
  <c r="Z18" i="31"/>
  <c r="Z25" i="31"/>
  <c r="Z19" i="31"/>
  <c r="Z20" i="31"/>
  <c r="Z24" i="31"/>
  <c r="Z17" i="31"/>
  <c r="Z22" i="31"/>
  <c r="C20" i="47"/>
  <c r="C19" i="47"/>
  <c r="AF15" i="31"/>
  <c r="AF20" i="31"/>
  <c r="AF18" i="31"/>
  <c r="AF23" i="31"/>
  <c r="AF19" i="31"/>
  <c r="AF21" i="31"/>
  <c r="AF22" i="31"/>
  <c r="AF24" i="31"/>
  <c r="AB19" i="31"/>
  <c r="AF25" i="31"/>
  <c r="Z16" i="31"/>
  <c r="E22" i="47"/>
  <c r="I23" i="47"/>
  <c r="C17" i="47"/>
  <c r="C18" i="47"/>
  <c r="AF17" i="31"/>
  <c r="AF16" i="31"/>
  <c r="AD21" i="31"/>
  <c r="AD16" i="31"/>
  <c r="AD15" i="31"/>
  <c r="AD24" i="31"/>
  <c r="AD19" i="31"/>
  <c r="AD23" i="31"/>
  <c r="AD20" i="31"/>
  <c r="AD18" i="31"/>
  <c r="AD22" i="31"/>
  <c r="AG18" i="31"/>
  <c r="AG25" i="31"/>
  <c r="AG17" i="31"/>
  <c r="AG22" i="31"/>
  <c r="AG20" i="31"/>
  <c r="AG15" i="31"/>
  <c r="AG19" i="31"/>
  <c r="AG16" i="31"/>
  <c r="AG23" i="31"/>
  <c r="AG21" i="31"/>
  <c r="AJ13" i="31" l="1"/>
  <c r="AK13" i="31" s="1"/>
  <c r="AJ5" i="31"/>
  <c r="AK5" i="31" s="1"/>
  <c r="AJ8" i="31"/>
  <c r="AK8" i="31" s="1"/>
  <c r="AJ10" i="31"/>
  <c r="AK10" i="31" s="1"/>
  <c r="AJ11" i="31"/>
  <c r="AK11" i="31" s="1"/>
  <c r="AJ7" i="31"/>
  <c r="AK7" i="31" s="1"/>
  <c r="AJ9" i="31"/>
  <c r="AK9" i="31" s="1"/>
  <c r="AJ12" i="31"/>
  <c r="AK12" i="31" s="1"/>
  <c r="AI17" i="31"/>
  <c r="AJ17" i="31" s="1"/>
  <c r="BG5" i="20"/>
  <c r="AJ6" i="31"/>
  <c r="AK6" i="31" s="1"/>
  <c r="D44" i="8"/>
  <c r="O44" i="8"/>
  <c r="AI24" i="31" l="1"/>
  <c r="AJ24" i="31" s="1"/>
  <c r="AI22" i="31"/>
  <c r="AJ22" i="31" s="1"/>
  <c r="AI20" i="31"/>
  <c r="AJ20" i="31" s="1"/>
  <c r="AI21" i="31"/>
  <c r="AJ21" i="31" s="1"/>
  <c r="AI18" i="31"/>
  <c r="AJ18" i="31" s="1"/>
  <c r="AI19" i="31"/>
  <c r="AJ19" i="31" s="1"/>
  <c r="AJ3" i="31"/>
  <c r="AK3" i="31" s="1"/>
  <c r="AI15" i="31"/>
  <c r="AI16" i="31"/>
  <c r="AJ16" i="31" s="1"/>
  <c r="AI23" i="31"/>
  <c r="AJ23" i="31" s="1"/>
  <c r="AI25" i="31"/>
  <c r="AJ25" i="31" s="1"/>
</calcChain>
</file>

<file path=xl/sharedStrings.xml><?xml version="1.0" encoding="utf-8"?>
<sst xmlns="http://schemas.openxmlformats.org/spreadsheetml/2006/main" count="21331" uniqueCount="3124">
  <si>
    <t>総人口</t>
    <rPh sb="0" eb="1">
      <t>ソウ</t>
    </rPh>
    <rPh sb="1" eb="3">
      <t>ジンコウ</t>
    </rPh>
    <phoneticPr fontId="3"/>
  </si>
  <si>
    <t>人</t>
    <rPh sb="0" eb="1">
      <t>ニン</t>
    </rPh>
    <phoneticPr fontId="3"/>
  </si>
  <si>
    <t>-</t>
  </si>
  <si>
    <t>兵庫県</t>
  </si>
  <si>
    <t>神戸市</t>
  </si>
  <si>
    <t>阪神南地域</t>
    <rPh sb="0" eb="2">
      <t>ハンシン</t>
    </rPh>
    <rPh sb="2" eb="3">
      <t>ミナミ</t>
    </rPh>
    <rPh sb="3" eb="5">
      <t>チイキ</t>
    </rPh>
    <phoneticPr fontId="4"/>
  </si>
  <si>
    <t>阪神北地域</t>
    <rPh sb="0" eb="2">
      <t>ハンシン</t>
    </rPh>
    <rPh sb="2" eb="3">
      <t>キタ</t>
    </rPh>
    <rPh sb="3" eb="5">
      <t>チイキ</t>
    </rPh>
    <phoneticPr fontId="4"/>
  </si>
  <si>
    <t>東播磨地域</t>
  </si>
  <si>
    <t>北播磨地域</t>
    <rPh sb="0" eb="1">
      <t>キタ</t>
    </rPh>
    <rPh sb="1" eb="3">
      <t>ハリマ</t>
    </rPh>
    <rPh sb="3" eb="5">
      <t>チイキ</t>
    </rPh>
    <phoneticPr fontId="4"/>
  </si>
  <si>
    <t>中播磨地域</t>
    <rPh sb="0" eb="1">
      <t>ナカ</t>
    </rPh>
    <phoneticPr fontId="4"/>
  </si>
  <si>
    <t>西播磨地域</t>
    <rPh sb="0" eb="1">
      <t>ニシ</t>
    </rPh>
    <rPh sb="1" eb="3">
      <t>ハリマ</t>
    </rPh>
    <rPh sb="3" eb="5">
      <t>チイキ</t>
    </rPh>
    <phoneticPr fontId="4"/>
  </si>
  <si>
    <t>但馬地域</t>
  </si>
  <si>
    <t>丹波地域</t>
  </si>
  <si>
    <t>淡路地域</t>
  </si>
  <si>
    <t>阪神南地域</t>
  </si>
  <si>
    <t>尼崎市</t>
  </si>
  <si>
    <t>西宮市</t>
  </si>
  <si>
    <t>芦屋市</t>
  </si>
  <si>
    <t>阪神北地域</t>
  </si>
  <si>
    <t>伊丹市</t>
  </si>
  <si>
    <t>宝塚市</t>
  </si>
  <si>
    <t>川西市</t>
  </si>
  <si>
    <t>三田市</t>
  </si>
  <si>
    <t>猪名川町</t>
  </si>
  <si>
    <t>明石市</t>
  </si>
  <si>
    <t>加古川市</t>
  </si>
  <si>
    <t>高砂市</t>
  </si>
  <si>
    <t>稲美町</t>
  </si>
  <si>
    <t>播磨町</t>
  </si>
  <si>
    <t>北播磨地域</t>
  </si>
  <si>
    <t>西脇市</t>
    <rPh sb="0" eb="3">
      <t>ニシワキシ</t>
    </rPh>
    <phoneticPr fontId="16"/>
  </si>
  <si>
    <t>三木市</t>
    <rPh sb="0" eb="3">
      <t>ミキシ</t>
    </rPh>
    <phoneticPr fontId="16"/>
  </si>
  <si>
    <t>小野市</t>
  </si>
  <si>
    <t>加西市</t>
  </si>
  <si>
    <t>加東市</t>
    <rPh sb="0" eb="2">
      <t>カトウ</t>
    </rPh>
    <rPh sb="2" eb="3">
      <t>シ</t>
    </rPh>
    <phoneticPr fontId="16"/>
  </si>
  <si>
    <t>多可町</t>
    <rPh sb="0" eb="1">
      <t>タ</t>
    </rPh>
    <rPh sb="1" eb="2">
      <t>カ</t>
    </rPh>
    <rPh sb="2" eb="3">
      <t>チョウ</t>
    </rPh>
    <phoneticPr fontId="16"/>
  </si>
  <si>
    <t>中播磨地域</t>
  </si>
  <si>
    <t>姫路市</t>
    <rPh sb="0" eb="3">
      <t>ヒメジシ</t>
    </rPh>
    <phoneticPr fontId="16"/>
  </si>
  <si>
    <t>市川町</t>
  </si>
  <si>
    <t>福崎町</t>
  </si>
  <si>
    <t>神河町</t>
    <rPh sb="0" eb="1">
      <t>カミ</t>
    </rPh>
    <rPh sb="1" eb="2">
      <t>カワ</t>
    </rPh>
    <rPh sb="2" eb="3">
      <t>チョウ</t>
    </rPh>
    <phoneticPr fontId="16"/>
  </si>
  <si>
    <t>西播磨地域</t>
  </si>
  <si>
    <t>相生市</t>
  </si>
  <si>
    <t>赤穂市</t>
  </si>
  <si>
    <t>宍粟市</t>
    <rPh sb="0" eb="2">
      <t>シソウ</t>
    </rPh>
    <rPh sb="2" eb="3">
      <t>シ</t>
    </rPh>
    <phoneticPr fontId="4"/>
  </si>
  <si>
    <t>たつの市</t>
    <rPh sb="3" eb="4">
      <t>シ</t>
    </rPh>
    <phoneticPr fontId="16"/>
  </si>
  <si>
    <t>太子町</t>
  </si>
  <si>
    <t>上郡町</t>
  </si>
  <si>
    <t>佐用町</t>
    <rPh sb="0" eb="3">
      <t>サヨウチョウ</t>
    </rPh>
    <phoneticPr fontId="16"/>
  </si>
  <si>
    <t>豊岡市</t>
    <rPh sb="0" eb="3">
      <t>トヨオカシ</t>
    </rPh>
    <phoneticPr fontId="4"/>
  </si>
  <si>
    <t>養父市</t>
    <rPh sb="0" eb="2">
      <t>ヤブ</t>
    </rPh>
    <rPh sb="2" eb="3">
      <t>シ</t>
    </rPh>
    <phoneticPr fontId="16"/>
  </si>
  <si>
    <t>朝来市</t>
    <rPh sb="0" eb="2">
      <t>アサゴ</t>
    </rPh>
    <rPh sb="2" eb="3">
      <t>シ</t>
    </rPh>
    <phoneticPr fontId="4"/>
  </si>
  <si>
    <t>香美町</t>
    <rPh sb="0" eb="2">
      <t>カミ</t>
    </rPh>
    <rPh sb="2" eb="3">
      <t>チョウ</t>
    </rPh>
    <phoneticPr fontId="4"/>
  </si>
  <si>
    <t>新温泉町</t>
    <rPh sb="0" eb="1">
      <t>シン</t>
    </rPh>
    <rPh sb="1" eb="4">
      <t>オンセンチョウ</t>
    </rPh>
    <phoneticPr fontId="16"/>
  </si>
  <si>
    <t>丹波市</t>
    <rPh sb="0" eb="2">
      <t>タンバ</t>
    </rPh>
    <rPh sb="2" eb="3">
      <t>シ</t>
    </rPh>
    <phoneticPr fontId="4"/>
  </si>
  <si>
    <t>洲本市</t>
    <rPh sb="0" eb="3">
      <t>スモトシ</t>
    </rPh>
    <phoneticPr fontId="16"/>
  </si>
  <si>
    <t>南あわじ市</t>
    <rPh sb="0" eb="1">
      <t>ミナミ</t>
    </rPh>
    <rPh sb="4" eb="5">
      <t>シ</t>
    </rPh>
    <phoneticPr fontId="4"/>
  </si>
  <si>
    <t>淡路市</t>
    <rPh sb="0" eb="2">
      <t>アワジ</t>
    </rPh>
    <rPh sb="2" eb="3">
      <t>シ</t>
    </rPh>
    <phoneticPr fontId="4"/>
  </si>
  <si>
    <t>0～14歳</t>
    <rPh sb="4" eb="5">
      <t>サイ</t>
    </rPh>
    <phoneticPr fontId="3"/>
  </si>
  <si>
    <t>15～64歳</t>
    <rPh sb="5" eb="6">
      <t>サイ</t>
    </rPh>
    <phoneticPr fontId="3"/>
  </si>
  <si>
    <t>65歳以上</t>
    <rPh sb="2" eb="3">
      <t>サイ</t>
    </rPh>
    <rPh sb="3" eb="5">
      <t>イジョウ</t>
    </rPh>
    <phoneticPr fontId="3"/>
  </si>
  <si>
    <t>％</t>
  </si>
  <si>
    <t>出　　　　所</t>
    <rPh sb="0" eb="1">
      <t>デ</t>
    </rPh>
    <rPh sb="5" eb="6">
      <t>ショ</t>
    </rPh>
    <phoneticPr fontId="3"/>
  </si>
  <si>
    <t>被災12市</t>
    <phoneticPr fontId="3"/>
  </si>
  <si>
    <t>人</t>
    <rPh sb="0" eb="1">
      <t>ヒト</t>
    </rPh>
    <phoneticPr fontId="3"/>
  </si>
  <si>
    <t>転入超過数</t>
    <rPh sb="0" eb="2">
      <t>テンニュウ</t>
    </rPh>
    <rPh sb="2" eb="4">
      <t>チョウカ</t>
    </rPh>
    <rPh sb="4" eb="5">
      <t>スウ</t>
    </rPh>
    <phoneticPr fontId="3"/>
  </si>
  <si>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3"/>
  </si>
  <si>
    <t>他府県から転入</t>
    <rPh sb="0" eb="3">
      <t>タフケン</t>
    </rPh>
    <rPh sb="5" eb="7">
      <t>テンニュウ</t>
    </rPh>
    <phoneticPr fontId="3"/>
  </si>
  <si>
    <t>他府県へ転出</t>
    <rPh sb="0" eb="3">
      <t>タフケン</t>
    </rPh>
    <rPh sb="4" eb="6">
      <t>テンシュツ</t>
    </rPh>
    <phoneticPr fontId="3"/>
  </si>
  <si>
    <t>東灘区</t>
  </si>
  <si>
    <t>灘区</t>
  </si>
  <si>
    <t>中央区</t>
  </si>
  <si>
    <t>兵庫区</t>
  </si>
  <si>
    <t>北区</t>
  </si>
  <si>
    <t>長田区</t>
  </si>
  <si>
    <t>須磨区</t>
  </si>
  <si>
    <t>垂水区</t>
  </si>
  <si>
    <t>西区</t>
  </si>
  <si>
    <t>洲本市</t>
  </si>
  <si>
    <t>豊岡市</t>
  </si>
  <si>
    <t>西脇市</t>
  </si>
  <si>
    <t>三木市</t>
  </si>
  <si>
    <t>佐用町</t>
  </si>
  <si>
    <t>増減数（前年10月～当年9月）</t>
    <rPh sb="0" eb="2">
      <t>ゾウゲン</t>
    </rPh>
    <rPh sb="2" eb="3">
      <t>カズ</t>
    </rPh>
    <rPh sb="4" eb="6">
      <t>ゼンネン</t>
    </rPh>
    <rPh sb="8" eb="9">
      <t>ガツ</t>
    </rPh>
    <rPh sb="10" eb="12">
      <t>トウネン</t>
    </rPh>
    <rPh sb="13" eb="14">
      <t>ガツ</t>
    </rPh>
    <phoneticPr fontId="4"/>
  </si>
  <si>
    <t>自然増減の内訳</t>
  </si>
  <si>
    <t>補間
補正数
E</t>
    <rPh sb="0" eb="2">
      <t>ホカン</t>
    </rPh>
    <rPh sb="3" eb="5">
      <t>ホセイ</t>
    </rPh>
    <rPh sb="5" eb="6">
      <t>スウ</t>
    </rPh>
    <phoneticPr fontId="4"/>
  </si>
  <si>
    <t>日本人</t>
    <rPh sb="0" eb="3">
      <t>ニホンジン</t>
    </rPh>
    <phoneticPr fontId="4"/>
  </si>
  <si>
    <t>外国人</t>
    <rPh sb="0" eb="3">
      <t>ガイコクジン</t>
    </rPh>
    <phoneticPr fontId="4"/>
  </si>
  <si>
    <t>府県間移動日本人</t>
    <rPh sb="0" eb="1">
      <t>フ</t>
    </rPh>
    <rPh sb="1" eb="2">
      <t>ケン</t>
    </rPh>
    <rPh sb="2" eb="3">
      <t>カン</t>
    </rPh>
    <rPh sb="3" eb="5">
      <t>イドウ</t>
    </rPh>
    <rPh sb="5" eb="8">
      <t>ニホンジン</t>
    </rPh>
    <phoneticPr fontId="4"/>
  </si>
  <si>
    <t>出入国
日本人</t>
    <rPh sb="0" eb="3">
      <t>シュツニュウコク</t>
    </rPh>
    <rPh sb="4" eb="7">
      <t>ニホンジン</t>
    </rPh>
    <phoneticPr fontId="4"/>
  </si>
  <si>
    <t>転入</t>
    <rPh sb="0" eb="2">
      <t>テンニュウ</t>
    </rPh>
    <phoneticPr fontId="4"/>
  </si>
  <si>
    <t>転出</t>
    <rPh sb="0" eb="2">
      <t>テンシュツ</t>
    </rPh>
    <phoneticPr fontId="4"/>
  </si>
  <si>
    <t>入国</t>
    <rPh sb="0" eb="2">
      <t>ニュウコク</t>
    </rPh>
    <phoneticPr fontId="4"/>
  </si>
  <si>
    <t>出国</t>
    <rPh sb="0" eb="1">
      <t>シュツ</t>
    </rPh>
    <rPh sb="1" eb="2">
      <t>コク</t>
    </rPh>
    <phoneticPr fontId="4"/>
  </si>
  <si>
    <t>出生</t>
    <rPh sb="0" eb="2">
      <t>シュッショウ</t>
    </rPh>
    <phoneticPr fontId="4"/>
  </si>
  <si>
    <t>死亡</t>
    <rPh sb="0" eb="2">
      <t>シボウ</t>
    </rPh>
    <phoneticPr fontId="4"/>
  </si>
  <si>
    <t>純増減
B
(C+D+E)</t>
    <rPh sb="0" eb="1">
      <t>ジュン</t>
    </rPh>
    <rPh sb="1" eb="3">
      <t>ゾウゲン</t>
    </rPh>
    <phoneticPr fontId="4"/>
  </si>
  <si>
    <t>出生</t>
    <rPh sb="0" eb="2">
      <t>シュッショウ</t>
    </rPh>
    <phoneticPr fontId="3"/>
  </si>
  <si>
    <t>　</t>
    <phoneticPr fontId="3"/>
  </si>
  <si>
    <t>自然増減</t>
    <rPh sb="0" eb="2">
      <t>シゼン</t>
    </rPh>
    <rPh sb="2" eb="4">
      <t>ゾウゲン</t>
    </rPh>
    <phoneticPr fontId="3"/>
  </si>
  <si>
    <t>死亡</t>
    <rPh sb="0" eb="2">
      <t>シボウ</t>
    </rPh>
    <phoneticPr fontId="3"/>
  </si>
  <si>
    <t>社会増減</t>
    <rPh sb="0" eb="2">
      <t>シャカイ</t>
    </rPh>
    <rPh sb="2" eb="4">
      <t>ゾウゲン</t>
    </rPh>
    <phoneticPr fontId="3"/>
  </si>
  <si>
    <t>その他</t>
    <rPh sb="2" eb="3">
      <t>タ</t>
    </rPh>
    <phoneticPr fontId="3"/>
  </si>
  <si>
    <t>転入（日本人）</t>
    <rPh sb="0" eb="2">
      <t>テンニュウ</t>
    </rPh>
    <rPh sb="3" eb="6">
      <t>ニホンジン</t>
    </rPh>
    <phoneticPr fontId="3"/>
  </si>
  <si>
    <t>転出（日本人）</t>
    <rPh sb="0" eb="2">
      <t>テンシュツ</t>
    </rPh>
    <rPh sb="3" eb="6">
      <t>ニホンジン</t>
    </rPh>
    <phoneticPr fontId="3"/>
  </si>
  <si>
    <t xml:space="preserve"> </t>
    <phoneticPr fontId="4"/>
  </si>
  <si>
    <t>県推計人口</t>
    <rPh sb="0" eb="1">
      <t>ケン</t>
    </rPh>
    <rPh sb="1" eb="3">
      <t>スイケイ</t>
    </rPh>
    <rPh sb="3" eb="5">
      <t>ジンコウ</t>
    </rPh>
    <phoneticPr fontId="4"/>
  </si>
  <si>
    <t>H7.1.1比</t>
    <rPh sb="6" eb="7">
      <t>ヒ</t>
    </rPh>
    <phoneticPr fontId="4"/>
  </si>
  <si>
    <t>区　分</t>
  </si>
  <si>
    <t>大正9年
(1920)</t>
    <rPh sb="0" eb="2">
      <t>タイショウ</t>
    </rPh>
    <rPh sb="3" eb="4">
      <t>ネン</t>
    </rPh>
    <phoneticPr fontId="16"/>
  </si>
  <si>
    <t>大正14年
(1925)</t>
    <rPh sb="0" eb="2">
      <t>タイショウ</t>
    </rPh>
    <rPh sb="4" eb="5">
      <t>ネン</t>
    </rPh>
    <phoneticPr fontId="16"/>
  </si>
  <si>
    <t>昭和5年
(1930)</t>
    <rPh sb="0" eb="2">
      <t>ショウワ</t>
    </rPh>
    <rPh sb="3" eb="4">
      <t>ネン</t>
    </rPh>
    <phoneticPr fontId="16"/>
  </si>
  <si>
    <t>昭和10年
(1935)</t>
    <rPh sb="0" eb="2">
      <t>ショウワ</t>
    </rPh>
    <rPh sb="4" eb="5">
      <t>ネン</t>
    </rPh>
    <phoneticPr fontId="16"/>
  </si>
  <si>
    <t>昭和15年
(1940)</t>
    <rPh sb="0" eb="2">
      <t>ショウワ</t>
    </rPh>
    <rPh sb="4" eb="5">
      <t>ネン</t>
    </rPh>
    <phoneticPr fontId="16"/>
  </si>
  <si>
    <t>昭和22年
(1947)</t>
    <rPh sb="0" eb="2">
      <t>ショウワ</t>
    </rPh>
    <rPh sb="4" eb="5">
      <t>ネン</t>
    </rPh>
    <phoneticPr fontId="4"/>
  </si>
  <si>
    <t>昭和25年
(1950)</t>
    <rPh sb="0" eb="2">
      <t>ショウワ</t>
    </rPh>
    <rPh sb="4" eb="5">
      <t>ネン</t>
    </rPh>
    <phoneticPr fontId="16"/>
  </si>
  <si>
    <t>昭和30年
(1955)</t>
    <rPh sb="0" eb="2">
      <t>ショウワ</t>
    </rPh>
    <rPh sb="4" eb="5">
      <t>ネン</t>
    </rPh>
    <phoneticPr fontId="16"/>
  </si>
  <si>
    <t>昭和35年
(1960)</t>
    <rPh sb="0" eb="2">
      <t>ショウワ</t>
    </rPh>
    <rPh sb="4" eb="5">
      <t>ネン</t>
    </rPh>
    <phoneticPr fontId="16"/>
  </si>
  <si>
    <t>昭和40年
(1965)</t>
    <rPh sb="0" eb="2">
      <t>ショウワ</t>
    </rPh>
    <rPh sb="4" eb="5">
      <t>ネン</t>
    </rPh>
    <phoneticPr fontId="16"/>
  </si>
  <si>
    <t>昭和45年
(1970)</t>
    <rPh sb="0" eb="2">
      <t>ショウワ</t>
    </rPh>
    <rPh sb="4" eb="5">
      <t>ネン</t>
    </rPh>
    <phoneticPr fontId="16"/>
  </si>
  <si>
    <t>昭和50年
(1975)</t>
    <rPh sb="0" eb="2">
      <t>ショウワ</t>
    </rPh>
    <rPh sb="4" eb="5">
      <t>ネン</t>
    </rPh>
    <phoneticPr fontId="16"/>
  </si>
  <si>
    <t>昭和55年
(1980)</t>
    <rPh sb="4" eb="5">
      <t>ネン</t>
    </rPh>
    <phoneticPr fontId="16"/>
  </si>
  <si>
    <t>昭和60年
(1985)</t>
    <rPh sb="4" eb="5">
      <t>ネン</t>
    </rPh>
    <phoneticPr fontId="16"/>
  </si>
  <si>
    <t>平成2年
(1990)</t>
    <rPh sb="3" eb="4">
      <t>ネン</t>
    </rPh>
    <phoneticPr fontId="16"/>
  </si>
  <si>
    <t>平成7年
(1995)</t>
    <rPh sb="3" eb="4">
      <t>ネン</t>
    </rPh>
    <phoneticPr fontId="16"/>
  </si>
  <si>
    <t>平成12年
(2000)</t>
    <rPh sb="4" eb="5">
      <t>ネン</t>
    </rPh>
    <phoneticPr fontId="16"/>
  </si>
  <si>
    <t>平成17年
(2005)</t>
    <rPh sb="4" eb="5">
      <t>ネン</t>
    </rPh>
    <phoneticPr fontId="16"/>
  </si>
  <si>
    <t>平成22年
(2010)</t>
    <rPh sb="4" eb="5">
      <t>ネン</t>
    </rPh>
    <phoneticPr fontId="16"/>
  </si>
  <si>
    <t>平成23年
(2011)</t>
    <rPh sb="4" eb="5">
      <t>ネン</t>
    </rPh>
    <phoneticPr fontId="16"/>
  </si>
  <si>
    <t>平成24年
(2012)</t>
    <rPh sb="4" eb="5">
      <t>ネン</t>
    </rPh>
    <phoneticPr fontId="16"/>
  </si>
  <si>
    <t>平成25年
(2013)</t>
    <rPh sb="4" eb="5">
      <t>ネン</t>
    </rPh>
    <phoneticPr fontId="16"/>
  </si>
  <si>
    <t>平成26年
(2014)</t>
    <rPh sb="4" eb="5">
      <t>ネン</t>
    </rPh>
    <phoneticPr fontId="16"/>
  </si>
  <si>
    <t>調査時点</t>
  </si>
  <si>
    <t>単　位</t>
  </si>
  <si>
    <t>人</t>
  </si>
  <si>
    <t>人</t>
    <rPh sb="0" eb="1">
      <t>ヒト</t>
    </rPh>
    <phoneticPr fontId="13"/>
  </si>
  <si>
    <t>28</t>
  </si>
  <si>
    <t>…</t>
    <phoneticPr fontId="13"/>
  </si>
  <si>
    <t>中央区</t>
    <rPh sb="0" eb="3">
      <t>チュウオウク</t>
    </rPh>
    <phoneticPr fontId="13"/>
  </si>
  <si>
    <t>…</t>
    <phoneticPr fontId="13"/>
  </si>
  <si>
    <t>*</t>
    <phoneticPr fontId="13"/>
  </si>
  <si>
    <t>西区</t>
    <rPh sb="0" eb="2">
      <t>ニシク</t>
    </rPh>
    <phoneticPr fontId="13"/>
  </si>
  <si>
    <t>…</t>
    <phoneticPr fontId="13"/>
  </si>
  <si>
    <t>西脇市</t>
    <phoneticPr fontId="13"/>
  </si>
  <si>
    <t>三木市</t>
    <rPh sb="0" eb="3">
      <t>ミキシ</t>
    </rPh>
    <phoneticPr fontId="13"/>
  </si>
  <si>
    <t>加東市</t>
    <rPh sb="0" eb="3">
      <t>カトウシ</t>
    </rPh>
    <phoneticPr fontId="13"/>
  </si>
  <si>
    <t>多可町</t>
    <rPh sb="0" eb="2">
      <t>タカ</t>
    </rPh>
    <rPh sb="2" eb="3">
      <t>チョウ</t>
    </rPh>
    <phoneticPr fontId="13"/>
  </si>
  <si>
    <t>姫路市</t>
    <phoneticPr fontId="13"/>
  </si>
  <si>
    <t>神河町</t>
    <rPh sb="0" eb="3">
      <t>カミカワチョウ</t>
    </rPh>
    <phoneticPr fontId="13"/>
  </si>
  <si>
    <t>宍粟市</t>
    <rPh sb="0" eb="3">
      <t>シソウシ</t>
    </rPh>
    <phoneticPr fontId="13"/>
  </si>
  <si>
    <t>たつの市</t>
    <rPh sb="3" eb="4">
      <t>シ</t>
    </rPh>
    <phoneticPr fontId="13"/>
  </si>
  <si>
    <t>佐用町</t>
    <phoneticPr fontId="13"/>
  </si>
  <si>
    <t>豊岡市</t>
    <rPh sb="0" eb="3">
      <t>トヨオカシ</t>
    </rPh>
    <phoneticPr fontId="13"/>
  </si>
  <si>
    <t>養父市</t>
    <rPh sb="0" eb="3">
      <t>ヤブシ</t>
    </rPh>
    <phoneticPr fontId="13"/>
  </si>
  <si>
    <t>朝来市</t>
    <rPh sb="0" eb="3">
      <t>アサゴシ</t>
    </rPh>
    <phoneticPr fontId="13"/>
  </si>
  <si>
    <t>香美町</t>
    <rPh sb="0" eb="3">
      <t>カミチョウ</t>
    </rPh>
    <phoneticPr fontId="13"/>
  </si>
  <si>
    <t>新温泉町</t>
    <rPh sb="0" eb="1">
      <t>シン</t>
    </rPh>
    <rPh sb="1" eb="3">
      <t>オンセン</t>
    </rPh>
    <rPh sb="3" eb="4">
      <t>チョウ</t>
    </rPh>
    <phoneticPr fontId="13"/>
  </si>
  <si>
    <t>丹波市</t>
    <rPh sb="0" eb="3">
      <t>タンバシ</t>
    </rPh>
    <phoneticPr fontId="13"/>
  </si>
  <si>
    <t>洲本市</t>
    <phoneticPr fontId="13"/>
  </si>
  <si>
    <t>南あわじ市</t>
    <rPh sb="0" eb="1">
      <t>ミナミ</t>
    </rPh>
    <rPh sb="4" eb="5">
      <t>シ</t>
    </rPh>
    <phoneticPr fontId="13"/>
  </si>
  <si>
    <t>淡路市</t>
    <rPh sb="0" eb="3">
      <t>アワジシ</t>
    </rPh>
    <phoneticPr fontId="13"/>
  </si>
  <si>
    <t xml:space="preserve"> </t>
    <phoneticPr fontId="4"/>
  </si>
  <si>
    <t>被災12市</t>
    <rPh sb="0" eb="2">
      <t>ヒサイ</t>
    </rPh>
    <rPh sb="4" eb="5">
      <t>シ</t>
    </rPh>
    <phoneticPr fontId="4"/>
  </si>
  <si>
    <t>H2～H5日本人</t>
    <rPh sb="5" eb="8">
      <t>ニホンジン</t>
    </rPh>
    <phoneticPr fontId="2"/>
  </si>
  <si>
    <t xml:space="preserve"> </t>
    <phoneticPr fontId="4"/>
  </si>
  <si>
    <t>平成27年
(2015)</t>
    <rPh sb="4" eb="5">
      <t>ネン</t>
    </rPh>
    <phoneticPr fontId="16"/>
  </si>
  <si>
    <t>世帯</t>
  </si>
  <si>
    <t>世帯</t>
    <rPh sb="0" eb="2">
      <t>セタイ</t>
    </rPh>
    <phoneticPr fontId="13"/>
  </si>
  <si>
    <t>資料  総務省統計局「国勢調査報告」</t>
    <rPh sb="0" eb="2">
      <t>シリョウ</t>
    </rPh>
    <phoneticPr fontId="16"/>
  </si>
  <si>
    <t>（単位：人）</t>
    <rPh sb="1" eb="3">
      <t>タンイ</t>
    </rPh>
    <rPh sb="4" eb="5">
      <t>ニン</t>
    </rPh>
    <phoneticPr fontId="4"/>
  </si>
  <si>
    <t>県計</t>
  </si>
  <si>
    <t>地域別人口全県比（％）</t>
    <rPh sb="0" eb="3">
      <t>チイキベツ</t>
    </rPh>
    <rPh sb="3" eb="5">
      <t>ジンコウ</t>
    </rPh>
    <rPh sb="5" eb="7">
      <t>ゼンケン</t>
    </rPh>
    <rPh sb="7" eb="8">
      <t>ヒ</t>
    </rPh>
    <phoneticPr fontId="4"/>
  </si>
  <si>
    <t>（単位：％）</t>
    <rPh sb="1" eb="3">
      <t>タンイ</t>
    </rPh>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</si>
  <si>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</si>
  <si>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（単位：人）</t>
    <rPh sb="2" eb="4">
      <t>タンイ</t>
    </rPh>
    <rPh sb="5" eb="6">
      <t>ニン</t>
    </rPh>
    <phoneticPr fontId="4"/>
  </si>
  <si>
    <t>昭和50年</t>
    <rPh sb="0" eb="2">
      <t>ショウワ</t>
    </rPh>
    <rPh sb="4" eb="5">
      <t>ネン</t>
    </rPh>
    <phoneticPr fontId="10"/>
  </si>
  <si>
    <t>昭和55年</t>
    <rPh sb="0" eb="2">
      <t>ショウワ</t>
    </rPh>
    <rPh sb="4" eb="5">
      <t>ネン</t>
    </rPh>
    <phoneticPr fontId="10"/>
  </si>
  <si>
    <t>昭和56年</t>
    <rPh sb="0" eb="2">
      <t>ショウワ</t>
    </rPh>
    <rPh sb="4" eb="5">
      <t>ネン</t>
    </rPh>
    <phoneticPr fontId="10"/>
  </si>
  <si>
    <t>昭和57年</t>
    <rPh sb="0" eb="2">
      <t>ショウワ</t>
    </rPh>
    <rPh sb="4" eb="5">
      <t>ネン</t>
    </rPh>
    <phoneticPr fontId="10"/>
  </si>
  <si>
    <t>昭和58年</t>
    <rPh sb="0" eb="2">
      <t>ショウワ</t>
    </rPh>
    <rPh sb="4" eb="5">
      <t>ネン</t>
    </rPh>
    <phoneticPr fontId="10"/>
  </si>
  <si>
    <t>昭和59年</t>
    <rPh sb="0" eb="2">
      <t>ショウワ</t>
    </rPh>
    <rPh sb="4" eb="5">
      <t>ネン</t>
    </rPh>
    <phoneticPr fontId="10"/>
  </si>
  <si>
    <t>昭和60年</t>
    <rPh sb="0" eb="2">
      <t>ショウワ</t>
    </rPh>
    <rPh sb="4" eb="5">
      <t>ネン</t>
    </rPh>
    <phoneticPr fontId="10"/>
  </si>
  <si>
    <t>昭和61年</t>
    <phoneticPr fontId="4"/>
  </si>
  <si>
    <t>昭和62年</t>
    <phoneticPr fontId="4"/>
  </si>
  <si>
    <t>昭和63年</t>
    <phoneticPr fontId="4"/>
  </si>
  <si>
    <t>平成元年</t>
    <phoneticPr fontId="4"/>
  </si>
  <si>
    <t>平成２年</t>
    <phoneticPr fontId="4"/>
  </si>
  <si>
    <t>平成３年</t>
    <phoneticPr fontId="4"/>
  </si>
  <si>
    <t>平成４年</t>
    <phoneticPr fontId="4"/>
  </si>
  <si>
    <t>平成５年度</t>
  </si>
  <si>
    <t>平成６年度</t>
  </si>
  <si>
    <t>平成７年</t>
    <phoneticPr fontId="4"/>
  </si>
  <si>
    <t>平成８年</t>
    <phoneticPr fontId="4"/>
  </si>
  <si>
    <t>平成９年</t>
    <phoneticPr fontId="4"/>
  </si>
  <si>
    <t>平成10年</t>
    <phoneticPr fontId="4"/>
  </si>
  <si>
    <t>平成11年</t>
    <rPh sb="0" eb="2">
      <t>ヘイセイ</t>
    </rPh>
    <rPh sb="4" eb="5">
      <t>ネン</t>
    </rPh>
    <phoneticPr fontId="10"/>
  </si>
  <si>
    <t>平成12年</t>
    <rPh sb="0" eb="2">
      <t>ヘイセイ</t>
    </rPh>
    <rPh sb="4" eb="5">
      <t>ネン</t>
    </rPh>
    <phoneticPr fontId="10"/>
  </si>
  <si>
    <t>平成13年</t>
    <rPh sb="0" eb="2">
      <t>ヘイセイ</t>
    </rPh>
    <rPh sb="4" eb="5">
      <t>ネン</t>
    </rPh>
    <phoneticPr fontId="10"/>
  </si>
  <si>
    <t>平成14年</t>
    <rPh sb="0" eb="2">
      <t>ヘイセイ</t>
    </rPh>
    <rPh sb="4" eb="5">
      <t>ネン</t>
    </rPh>
    <phoneticPr fontId="10"/>
  </si>
  <si>
    <t>平成15年</t>
    <rPh sb="0" eb="2">
      <t>ヘイセイ</t>
    </rPh>
    <rPh sb="4" eb="5">
      <t>ネン</t>
    </rPh>
    <phoneticPr fontId="10"/>
  </si>
  <si>
    <t>平成16年</t>
    <rPh sb="0" eb="2">
      <t>ヘイセイ</t>
    </rPh>
    <rPh sb="4" eb="5">
      <t>ネン</t>
    </rPh>
    <phoneticPr fontId="10"/>
  </si>
  <si>
    <t>平成17年</t>
    <rPh sb="0" eb="2">
      <t>ヘイセイ</t>
    </rPh>
    <rPh sb="4" eb="5">
      <t>ネン</t>
    </rPh>
    <phoneticPr fontId="10"/>
  </si>
  <si>
    <t>平成18年</t>
    <rPh sb="0" eb="2">
      <t>ヘイセイ</t>
    </rPh>
    <rPh sb="4" eb="5">
      <t>ネン</t>
    </rPh>
    <phoneticPr fontId="10"/>
  </si>
  <si>
    <t>平成19年</t>
    <rPh sb="0" eb="2">
      <t>ヘイセイ</t>
    </rPh>
    <rPh sb="4" eb="5">
      <t>ネン</t>
    </rPh>
    <phoneticPr fontId="10"/>
  </si>
  <si>
    <t>平成20年</t>
    <rPh sb="0" eb="2">
      <t>ヘイセイ</t>
    </rPh>
    <rPh sb="4" eb="5">
      <t>ネン</t>
    </rPh>
    <phoneticPr fontId="10"/>
  </si>
  <si>
    <t>平成21年</t>
    <rPh sb="0" eb="2">
      <t>ヘイセイ</t>
    </rPh>
    <rPh sb="4" eb="5">
      <t>ネン</t>
    </rPh>
    <phoneticPr fontId="10"/>
  </si>
  <si>
    <t>平成22年</t>
    <rPh sb="0" eb="2">
      <t>ヘイセイ</t>
    </rPh>
    <rPh sb="4" eb="5">
      <t>ネン</t>
    </rPh>
    <phoneticPr fontId="10"/>
  </si>
  <si>
    <t>阪神南地域</t>
    <rPh sb="2" eb="3">
      <t>ミナミ</t>
    </rPh>
    <phoneticPr fontId="4"/>
  </si>
  <si>
    <t>加東市</t>
    <rPh sb="0" eb="2">
      <t>カトウ</t>
    </rPh>
    <rPh sb="2" eb="3">
      <t>シ</t>
    </rPh>
    <phoneticPr fontId="4"/>
  </si>
  <si>
    <t>多可町</t>
    <rPh sb="0" eb="2">
      <t>タカ</t>
    </rPh>
    <rPh sb="2" eb="3">
      <t>チョウ</t>
    </rPh>
    <phoneticPr fontId="4"/>
  </si>
  <si>
    <t>姫路市</t>
    <rPh sb="0" eb="3">
      <t>ヒメジシ</t>
    </rPh>
    <phoneticPr fontId="4"/>
  </si>
  <si>
    <t>神河町</t>
    <rPh sb="0" eb="1">
      <t>カミ</t>
    </rPh>
    <rPh sb="1" eb="2">
      <t>カワ</t>
    </rPh>
    <rPh sb="2" eb="3">
      <t>チョウ</t>
    </rPh>
    <phoneticPr fontId="4"/>
  </si>
  <si>
    <t>たつの市</t>
    <rPh sb="3" eb="4">
      <t>シ</t>
    </rPh>
    <phoneticPr fontId="4"/>
  </si>
  <si>
    <t>養父市</t>
    <rPh sb="2" eb="3">
      <t>シ</t>
    </rPh>
    <phoneticPr fontId="4"/>
  </si>
  <si>
    <t>新温泉町</t>
    <rPh sb="0" eb="1">
      <t>シン</t>
    </rPh>
    <rPh sb="1" eb="3">
      <t>オンセン</t>
    </rPh>
    <rPh sb="3" eb="4">
      <t>チョウ</t>
    </rPh>
    <phoneticPr fontId="4"/>
  </si>
  <si>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4"/>
  </si>
  <si>
    <t>都道府県</t>
    <rPh sb="0" eb="2">
      <t>トドウ</t>
    </rPh>
    <rPh sb="2" eb="4">
      <t>フケン</t>
    </rPh>
    <phoneticPr fontId="4"/>
  </si>
  <si>
    <t>国勢調査</t>
    <rPh sb="0" eb="2">
      <t>コクセイ</t>
    </rPh>
    <rPh sb="2" eb="4">
      <t>チョウサ</t>
    </rPh>
    <phoneticPr fontId="4"/>
  </si>
  <si>
    <t>推計人口</t>
    <rPh sb="0" eb="2">
      <t>スイケイ</t>
    </rPh>
    <rPh sb="2" eb="4">
      <t>ジンコウ</t>
    </rPh>
    <phoneticPr fontId="4"/>
  </si>
  <si>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</si>
  <si>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</si>
  <si>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</si>
  <si>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</si>
  <si>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</si>
  <si>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</si>
  <si>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</si>
  <si>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</si>
  <si>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</si>
  <si>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</si>
  <si>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</si>
  <si>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</si>
  <si>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</si>
  <si>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</si>
  <si>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</si>
  <si>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</si>
  <si>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</si>
  <si>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</si>
  <si>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</si>
  <si>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</si>
  <si>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</si>
  <si>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</si>
  <si>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</si>
  <si>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</si>
  <si>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</si>
  <si>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</si>
  <si>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</si>
  <si>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</si>
  <si>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</si>
  <si>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</si>
  <si>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</si>
  <si>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</si>
  <si>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</si>
  <si>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</si>
  <si>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</si>
  <si>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</si>
  <si>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</si>
  <si>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</si>
  <si>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</si>
  <si>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</si>
  <si>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</si>
  <si>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</si>
  <si>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</si>
  <si>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</si>
  <si>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</si>
  <si>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</si>
  <si>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</si>
  <si>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4"/>
  </si>
  <si>
    <t>人　　口　　移　　動</t>
    <rPh sb="0" eb="1">
      <t>ヒト</t>
    </rPh>
    <rPh sb="3" eb="4">
      <t>クチ</t>
    </rPh>
    <rPh sb="6" eb="7">
      <t>ワタル</t>
    </rPh>
    <rPh sb="9" eb="10">
      <t>ドウ</t>
    </rPh>
    <phoneticPr fontId="3"/>
  </si>
  <si>
    <t>年度または暦年</t>
    <rPh sb="0" eb="2">
      <t>ネンド</t>
    </rPh>
    <rPh sb="5" eb="6">
      <t>レキ</t>
    </rPh>
    <rPh sb="6" eb="7">
      <t>ネン</t>
    </rPh>
    <phoneticPr fontId="3"/>
  </si>
  <si>
    <t>県年少人口</t>
    <rPh sb="0" eb="1">
      <t>ケン</t>
    </rPh>
    <rPh sb="1" eb="3">
      <t>ネンショウ</t>
    </rPh>
    <rPh sb="3" eb="5">
      <t>ジンコウ</t>
    </rPh>
    <phoneticPr fontId="3"/>
  </si>
  <si>
    <t>県生産年齢人口</t>
    <rPh sb="0" eb="1">
      <t>ケン</t>
    </rPh>
    <rPh sb="1" eb="3">
      <t>セイサン</t>
    </rPh>
    <rPh sb="3" eb="5">
      <t>ネンレイ</t>
    </rPh>
    <rPh sb="5" eb="7">
      <t>ジンコウ</t>
    </rPh>
    <phoneticPr fontId="3"/>
  </si>
  <si>
    <t>県高齢人口</t>
    <rPh sb="0" eb="1">
      <t>ケン</t>
    </rPh>
    <rPh sb="1" eb="3">
      <t>コウレイ</t>
    </rPh>
    <rPh sb="3" eb="5">
      <t>ジンコウ</t>
    </rPh>
    <phoneticPr fontId="3"/>
  </si>
  <si>
    <t>県人口増減(前年10月1日～9月30日）</t>
    <rPh sb="0" eb="1">
      <t>ケン</t>
    </rPh>
    <rPh sb="1" eb="3">
      <t>ジンコウ</t>
    </rPh>
    <rPh sb="3" eb="5">
      <t>ゾウゲン</t>
    </rPh>
    <rPh sb="6" eb="8">
      <t>ゼンネン</t>
    </rPh>
    <rPh sb="10" eb="11">
      <t>ツキ</t>
    </rPh>
    <rPh sb="12" eb="13">
      <t>ニチ</t>
    </rPh>
    <rPh sb="15" eb="16">
      <t>ガツ</t>
    </rPh>
    <rPh sb="18" eb="19">
      <t>ニチ</t>
    </rPh>
    <phoneticPr fontId="3"/>
  </si>
  <si>
    <t>総務省推計人口、兵庫県推計人口、国勢調査(各10月１日現在)</t>
    <rPh sb="0" eb="3">
      <t>ソウムショウ</t>
    </rPh>
    <rPh sb="3" eb="5">
      <t>スイケイ</t>
    </rPh>
    <rPh sb="5" eb="7">
      <t>ジンコウ</t>
    </rPh>
    <rPh sb="8" eb="11">
      <t>ヒョウゴケン</t>
    </rPh>
    <rPh sb="11" eb="13">
      <t>スイケイ</t>
    </rPh>
    <rPh sb="13" eb="15">
      <t>ジンコウ</t>
    </rPh>
    <rPh sb="16" eb="18">
      <t>コクセイ</t>
    </rPh>
    <rPh sb="18" eb="20">
      <t>チョウサ</t>
    </rPh>
    <rPh sb="21" eb="22">
      <t>カク</t>
    </rPh>
    <rPh sb="24" eb="25">
      <t>ツキ</t>
    </rPh>
    <rPh sb="26" eb="27">
      <t>ニチ</t>
    </rPh>
    <rPh sb="27" eb="29">
      <t>ゲンザイ</t>
    </rPh>
    <phoneticPr fontId="3"/>
  </si>
  <si>
    <t>県転入・転出状況(日本人）</t>
    <rPh sb="0" eb="1">
      <t>ケン</t>
    </rPh>
    <rPh sb="1" eb="3">
      <t>テンニュウ</t>
    </rPh>
    <rPh sb="4" eb="6">
      <t>テンシュツ</t>
    </rPh>
    <rPh sb="6" eb="8">
      <t>ジョウキョウ</t>
    </rPh>
    <rPh sb="9" eb="12">
      <t>ニホンジン</t>
    </rPh>
    <phoneticPr fontId="3"/>
  </si>
  <si>
    <t>昭和29年
1954</t>
    <rPh sb="0" eb="2">
      <t>ショウワ</t>
    </rPh>
    <rPh sb="4" eb="5">
      <t>ネン</t>
    </rPh>
    <phoneticPr fontId="9"/>
  </si>
  <si>
    <t>昭和30年
1955</t>
    <rPh sb="0" eb="2">
      <t>ショウワ</t>
    </rPh>
    <rPh sb="4" eb="5">
      <t>ネン</t>
    </rPh>
    <phoneticPr fontId="9"/>
  </si>
  <si>
    <t>昭和31年
1956</t>
    <rPh sb="0" eb="2">
      <t>ショウワ</t>
    </rPh>
    <rPh sb="4" eb="5">
      <t>ネン</t>
    </rPh>
    <phoneticPr fontId="9"/>
  </si>
  <si>
    <t>昭和32年
1957</t>
    <rPh sb="0" eb="2">
      <t>ショウワ</t>
    </rPh>
    <rPh sb="4" eb="5">
      <t>ネン</t>
    </rPh>
    <phoneticPr fontId="9"/>
  </si>
  <si>
    <t>昭和33年
1958</t>
    <rPh sb="0" eb="2">
      <t>ショウワ</t>
    </rPh>
    <rPh sb="4" eb="5">
      <t>ネン</t>
    </rPh>
    <phoneticPr fontId="9"/>
  </si>
  <si>
    <t>昭和34年
1959</t>
    <rPh sb="0" eb="2">
      <t>ショウワ</t>
    </rPh>
    <rPh sb="4" eb="5">
      <t>ネン</t>
    </rPh>
    <phoneticPr fontId="9"/>
  </si>
  <si>
    <t>昭和35年
1960</t>
    <rPh sb="0" eb="2">
      <t>ショウワ</t>
    </rPh>
    <rPh sb="4" eb="5">
      <t>ネン</t>
    </rPh>
    <phoneticPr fontId="9"/>
  </si>
  <si>
    <t>昭和36年
1961</t>
    <rPh sb="0" eb="2">
      <t>ショウワ</t>
    </rPh>
    <rPh sb="4" eb="5">
      <t>ネン</t>
    </rPh>
    <phoneticPr fontId="9"/>
  </si>
  <si>
    <t>昭和37年
1962</t>
    <rPh sb="0" eb="2">
      <t>ショウワ</t>
    </rPh>
    <rPh sb="4" eb="5">
      <t>ネン</t>
    </rPh>
    <phoneticPr fontId="9"/>
  </si>
  <si>
    <t>昭和38年
1963</t>
    <rPh sb="0" eb="2">
      <t>ショウワ</t>
    </rPh>
    <rPh sb="4" eb="5">
      <t>ネン</t>
    </rPh>
    <phoneticPr fontId="9"/>
  </si>
  <si>
    <t>昭和39年
1964</t>
    <rPh sb="0" eb="2">
      <t>ショウワ</t>
    </rPh>
    <rPh sb="4" eb="5">
      <t>ネン</t>
    </rPh>
    <phoneticPr fontId="9"/>
  </si>
  <si>
    <t>昭和40年
1965</t>
    <rPh sb="0" eb="2">
      <t>ショウワ</t>
    </rPh>
    <rPh sb="4" eb="5">
      <t>ネン</t>
    </rPh>
    <phoneticPr fontId="9"/>
  </si>
  <si>
    <t>昭和41年
1966</t>
    <rPh sb="0" eb="2">
      <t>ショウワ</t>
    </rPh>
    <rPh sb="4" eb="5">
      <t>ネン</t>
    </rPh>
    <phoneticPr fontId="9"/>
  </si>
  <si>
    <t>昭和42年
1967</t>
    <rPh sb="0" eb="2">
      <t>ショウワ</t>
    </rPh>
    <rPh sb="4" eb="5">
      <t>ネン</t>
    </rPh>
    <phoneticPr fontId="9"/>
  </si>
  <si>
    <t>昭和43年
1968</t>
    <rPh sb="0" eb="2">
      <t>ショウワ</t>
    </rPh>
    <rPh sb="4" eb="5">
      <t>ネン</t>
    </rPh>
    <phoneticPr fontId="9"/>
  </si>
  <si>
    <t>昭和44年
1969</t>
    <rPh sb="0" eb="2">
      <t>ショウワ</t>
    </rPh>
    <rPh sb="4" eb="5">
      <t>ネン</t>
    </rPh>
    <phoneticPr fontId="9"/>
  </si>
  <si>
    <t>昭和45年
1970</t>
    <rPh sb="0" eb="2">
      <t>ショウワ</t>
    </rPh>
    <rPh sb="4" eb="5">
      <t>ネン</t>
    </rPh>
    <phoneticPr fontId="9"/>
  </si>
  <si>
    <t>昭和46年
1971</t>
    <rPh sb="0" eb="2">
      <t>ショウワ</t>
    </rPh>
    <rPh sb="4" eb="5">
      <t>ネン</t>
    </rPh>
    <phoneticPr fontId="9"/>
  </si>
  <si>
    <t>昭和47年
1972</t>
    <rPh sb="0" eb="2">
      <t>ショウワ</t>
    </rPh>
    <rPh sb="4" eb="5">
      <t>ネン</t>
    </rPh>
    <phoneticPr fontId="9"/>
  </si>
  <si>
    <t>昭和48年
1973</t>
    <rPh sb="0" eb="2">
      <t>ショウワ</t>
    </rPh>
    <rPh sb="4" eb="5">
      <t>ネン</t>
    </rPh>
    <phoneticPr fontId="9"/>
  </si>
  <si>
    <t>昭和49年
1974</t>
    <rPh sb="0" eb="2">
      <t>ショウワ</t>
    </rPh>
    <rPh sb="4" eb="5">
      <t>ネン</t>
    </rPh>
    <phoneticPr fontId="9"/>
  </si>
  <si>
    <t>昭和50年
1975</t>
    <rPh sb="0" eb="2">
      <t>ショウワ</t>
    </rPh>
    <rPh sb="4" eb="5">
      <t>ネン</t>
    </rPh>
    <phoneticPr fontId="9"/>
  </si>
  <si>
    <t>昭和51年
1976</t>
    <rPh sb="0" eb="2">
      <t>ショウワ</t>
    </rPh>
    <rPh sb="4" eb="5">
      <t>ネン</t>
    </rPh>
    <phoneticPr fontId="9"/>
  </si>
  <si>
    <t>昭和52年
1977</t>
    <rPh sb="0" eb="2">
      <t>ショウワ</t>
    </rPh>
    <rPh sb="4" eb="5">
      <t>ネン</t>
    </rPh>
    <phoneticPr fontId="9"/>
  </si>
  <si>
    <t>昭和53年
1978</t>
    <rPh sb="0" eb="2">
      <t>ショウワ</t>
    </rPh>
    <rPh sb="4" eb="5">
      <t>ネン</t>
    </rPh>
    <phoneticPr fontId="9"/>
  </si>
  <si>
    <t>昭和54年
1979</t>
    <rPh sb="0" eb="2">
      <t>ショウワ</t>
    </rPh>
    <rPh sb="4" eb="5">
      <t>ネン</t>
    </rPh>
    <phoneticPr fontId="9"/>
  </si>
  <si>
    <t>昭和55年
1980</t>
    <rPh sb="0" eb="2">
      <t>ショウワ</t>
    </rPh>
    <rPh sb="4" eb="5">
      <t>ネン</t>
    </rPh>
    <phoneticPr fontId="9"/>
  </si>
  <si>
    <t>昭和56年
1981</t>
    <rPh sb="0" eb="2">
      <t>ショウワ</t>
    </rPh>
    <rPh sb="4" eb="5">
      <t>ネン</t>
    </rPh>
    <phoneticPr fontId="9"/>
  </si>
  <si>
    <t>昭和57年
1982</t>
    <rPh sb="0" eb="2">
      <t>ショウワ</t>
    </rPh>
    <rPh sb="4" eb="5">
      <t>ネン</t>
    </rPh>
    <phoneticPr fontId="9"/>
  </si>
  <si>
    <t>昭和58年
1983</t>
    <rPh sb="0" eb="2">
      <t>ショウワ</t>
    </rPh>
    <rPh sb="4" eb="5">
      <t>ネン</t>
    </rPh>
    <phoneticPr fontId="9"/>
  </si>
  <si>
    <t>昭和59年
1984</t>
    <rPh sb="0" eb="2">
      <t>ショウワ</t>
    </rPh>
    <rPh sb="4" eb="5">
      <t>ネン</t>
    </rPh>
    <phoneticPr fontId="9"/>
  </si>
  <si>
    <t>昭和60年
1985</t>
    <rPh sb="0" eb="2">
      <t>ショウワ</t>
    </rPh>
    <rPh sb="4" eb="5">
      <t>ネン</t>
    </rPh>
    <phoneticPr fontId="9"/>
  </si>
  <si>
    <t>昭和61年
1986</t>
    <rPh sb="0" eb="2">
      <t>ショウワ</t>
    </rPh>
    <rPh sb="4" eb="5">
      <t>ネン</t>
    </rPh>
    <phoneticPr fontId="9"/>
  </si>
  <si>
    <t>昭和62年
1987</t>
    <rPh sb="0" eb="2">
      <t>ショウワ</t>
    </rPh>
    <rPh sb="4" eb="5">
      <t>ネン</t>
    </rPh>
    <phoneticPr fontId="9"/>
  </si>
  <si>
    <t>昭和63年
1988</t>
    <rPh sb="0" eb="2">
      <t>ショウワ</t>
    </rPh>
    <rPh sb="4" eb="5">
      <t>ネン</t>
    </rPh>
    <phoneticPr fontId="9"/>
  </si>
  <si>
    <t>平成元年
1989</t>
    <rPh sb="0" eb="2">
      <t>ヘイセイ</t>
    </rPh>
    <rPh sb="2" eb="4">
      <t>ガンネン</t>
    </rPh>
    <phoneticPr fontId="9"/>
  </si>
  <si>
    <t>平成２年
1990</t>
    <rPh sb="0" eb="2">
      <t>ヘイセイ</t>
    </rPh>
    <rPh sb="3" eb="4">
      <t>ネン</t>
    </rPh>
    <phoneticPr fontId="9"/>
  </si>
  <si>
    <t>平成３年
1991</t>
    <rPh sb="0" eb="2">
      <t>ヘイセイ</t>
    </rPh>
    <rPh sb="3" eb="4">
      <t>ネン</t>
    </rPh>
    <phoneticPr fontId="9"/>
  </si>
  <si>
    <t>平成４年
1992</t>
    <rPh sb="0" eb="2">
      <t>ヘイセイ</t>
    </rPh>
    <rPh sb="3" eb="4">
      <t>ネン</t>
    </rPh>
    <phoneticPr fontId="9"/>
  </si>
  <si>
    <t>平成５年
1993</t>
    <rPh sb="0" eb="2">
      <t>ヘイセイ</t>
    </rPh>
    <rPh sb="3" eb="4">
      <t>ネン</t>
    </rPh>
    <phoneticPr fontId="9"/>
  </si>
  <si>
    <t>平成６年
1994</t>
    <rPh sb="0" eb="2">
      <t>ヘイセイ</t>
    </rPh>
    <rPh sb="3" eb="4">
      <t>ネン</t>
    </rPh>
    <phoneticPr fontId="9"/>
  </si>
  <si>
    <t>平成７年
1995</t>
    <rPh sb="0" eb="2">
      <t>ヘイセイ</t>
    </rPh>
    <rPh sb="3" eb="4">
      <t>ネン</t>
    </rPh>
    <phoneticPr fontId="9"/>
  </si>
  <si>
    <t>平成８年
1996</t>
    <rPh sb="0" eb="2">
      <t>ヘイセイ</t>
    </rPh>
    <rPh sb="3" eb="4">
      <t>ネン</t>
    </rPh>
    <phoneticPr fontId="9"/>
  </si>
  <si>
    <t>平成９年
1997</t>
    <rPh sb="0" eb="2">
      <t>ヘイセイ</t>
    </rPh>
    <rPh sb="3" eb="4">
      <t>ネン</t>
    </rPh>
    <phoneticPr fontId="9"/>
  </si>
  <si>
    <t>平10年
1998</t>
    <rPh sb="0" eb="1">
      <t>ヒラ</t>
    </rPh>
    <rPh sb="3" eb="4">
      <t>ネン</t>
    </rPh>
    <phoneticPr fontId="9"/>
  </si>
  <si>
    <t>平成11年
1999</t>
    <rPh sb="0" eb="2">
      <t>ヘイセイ</t>
    </rPh>
    <rPh sb="4" eb="5">
      <t>ネン</t>
    </rPh>
    <phoneticPr fontId="9"/>
  </si>
  <si>
    <t>平成12年
2000</t>
    <rPh sb="0" eb="2">
      <t>ヘイセイ</t>
    </rPh>
    <rPh sb="4" eb="5">
      <t>ネン</t>
    </rPh>
    <phoneticPr fontId="9"/>
  </si>
  <si>
    <t>平成13年
2001</t>
    <rPh sb="0" eb="2">
      <t>ヘイセイ</t>
    </rPh>
    <rPh sb="4" eb="5">
      <t>ネン</t>
    </rPh>
    <phoneticPr fontId="9"/>
  </si>
  <si>
    <t>平成14年
2002</t>
    <rPh sb="0" eb="2">
      <t>ヘイセイ</t>
    </rPh>
    <rPh sb="4" eb="5">
      <t>ネン</t>
    </rPh>
    <phoneticPr fontId="9"/>
  </si>
  <si>
    <t>平成15年
2003</t>
    <rPh sb="0" eb="2">
      <t>ヘイセイ</t>
    </rPh>
    <rPh sb="4" eb="5">
      <t>ネン</t>
    </rPh>
    <phoneticPr fontId="9"/>
  </si>
  <si>
    <t>平成16年
2004</t>
    <rPh sb="0" eb="2">
      <t>ヘイセイ</t>
    </rPh>
    <rPh sb="4" eb="5">
      <t>ネン</t>
    </rPh>
    <phoneticPr fontId="9"/>
  </si>
  <si>
    <t>平成17年
2005</t>
    <rPh sb="0" eb="2">
      <t>ヘイセイ</t>
    </rPh>
    <rPh sb="4" eb="5">
      <t>ネン</t>
    </rPh>
    <phoneticPr fontId="9"/>
  </si>
  <si>
    <t>平成18年
2006</t>
    <rPh sb="0" eb="2">
      <t>ヘイセイ</t>
    </rPh>
    <rPh sb="4" eb="5">
      <t>ネン</t>
    </rPh>
    <phoneticPr fontId="9"/>
  </si>
  <si>
    <t>平成19年
2007</t>
    <rPh sb="0" eb="2">
      <t>ヘイセイ</t>
    </rPh>
    <rPh sb="4" eb="5">
      <t>ネン</t>
    </rPh>
    <phoneticPr fontId="9"/>
  </si>
  <si>
    <t>平成20年
2008</t>
    <rPh sb="0" eb="2">
      <t>ヘイセイ</t>
    </rPh>
    <rPh sb="4" eb="5">
      <t>ネン</t>
    </rPh>
    <phoneticPr fontId="9"/>
  </si>
  <si>
    <t>平成21年
2009</t>
    <rPh sb="0" eb="2">
      <t>ヘイセイ</t>
    </rPh>
    <rPh sb="4" eb="5">
      <t>ネン</t>
    </rPh>
    <phoneticPr fontId="9"/>
  </si>
  <si>
    <t>平成22年
2010</t>
    <rPh sb="0" eb="2">
      <t>ヘイセイ</t>
    </rPh>
    <rPh sb="4" eb="5">
      <t>ネン</t>
    </rPh>
    <phoneticPr fontId="9"/>
  </si>
  <si>
    <t>平成23年
2011</t>
    <rPh sb="0" eb="2">
      <t>ヘイセイ</t>
    </rPh>
    <rPh sb="4" eb="5">
      <t>ネン</t>
    </rPh>
    <phoneticPr fontId="9"/>
  </si>
  <si>
    <t>平成24年
2012</t>
    <rPh sb="0" eb="2">
      <t>ヘイセイ</t>
    </rPh>
    <rPh sb="4" eb="5">
      <t>ネン</t>
    </rPh>
    <phoneticPr fontId="9"/>
  </si>
  <si>
    <t>平成25年
2013</t>
    <rPh sb="0" eb="2">
      <t>ヘイセイ</t>
    </rPh>
    <rPh sb="4" eb="5">
      <t>ネン</t>
    </rPh>
    <phoneticPr fontId="9"/>
  </si>
  <si>
    <t>平成26年
2014</t>
    <rPh sb="0" eb="2">
      <t>ヘイセイ</t>
    </rPh>
    <rPh sb="4" eb="5">
      <t>ネン</t>
    </rPh>
    <phoneticPr fontId="9"/>
  </si>
  <si>
    <t>（資料）総務省「住民基本台帳人口移動報告」</t>
    <rPh sb="14" eb="16">
      <t>ジンコウ</t>
    </rPh>
    <phoneticPr fontId="4"/>
  </si>
  <si>
    <t xml:space="preserve"> </t>
    <phoneticPr fontId="3"/>
  </si>
  <si>
    <t>兵庫県人口関連データ</t>
    <rPh sb="0" eb="3">
      <t>ヒョウゴケン</t>
    </rPh>
    <rPh sb="3" eb="5">
      <t>ジンコウ</t>
    </rPh>
    <rPh sb="5" eb="7">
      <t>カンレン</t>
    </rPh>
    <phoneticPr fontId="3"/>
  </si>
  <si>
    <t>転入超過計</t>
    <rPh sb="0" eb="2">
      <t>テンニュウ</t>
    </rPh>
    <rPh sb="2" eb="4">
      <t>チョウカ</t>
    </rPh>
    <rPh sb="4" eb="5">
      <t>ケイ</t>
    </rPh>
    <phoneticPr fontId="3"/>
  </si>
  <si>
    <t>都道府県/年</t>
    <rPh sb="0" eb="4">
      <t>トドウフケン</t>
    </rPh>
    <rPh sb="5" eb="6">
      <t>ネン</t>
    </rPh>
    <phoneticPr fontId="3"/>
  </si>
  <si>
    <t>昭和51年</t>
    <rPh sb="0" eb="2">
      <t>ショウワ</t>
    </rPh>
    <rPh sb="4" eb="5">
      <t>ネン</t>
    </rPh>
    <phoneticPr fontId="10"/>
  </si>
  <si>
    <t>昭和52年</t>
    <rPh sb="0" eb="2">
      <t>ショウワ</t>
    </rPh>
    <rPh sb="4" eb="5">
      <t>ネン</t>
    </rPh>
    <phoneticPr fontId="10"/>
  </si>
  <si>
    <t>昭和53年</t>
    <rPh sb="0" eb="2">
      <t>ショウワ</t>
    </rPh>
    <rPh sb="4" eb="5">
      <t>ネン</t>
    </rPh>
    <phoneticPr fontId="10"/>
  </si>
  <si>
    <t>昭和54年</t>
    <rPh sb="0" eb="2">
      <t>ショウワ</t>
    </rPh>
    <rPh sb="4" eb="5">
      <t>ネン</t>
    </rPh>
    <phoneticPr fontId="10"/>
  </si>
  <si>
    <t>平成23年</t>
    <rPh sb="0" eb="2">
      <t>ヘイセイ</t>
    </rPh>
    <rPh sb="4" eb="5">
      <t>ネン</t>
    </rPh>
    <phoneticPr fontId="10"/>
  </si>
  <si>
    <t>平成24年</t>
    <rPh sb="0" eb="2">
      <t>ヘイセイ</t>
    </rPh>
    <rPh sb="4" eb="5">
      <t>ネン</t>
    </rPh>
    <phoneticPr fontId="10"/>
  </si>
  <si>
    <t>平成25年</t>
    <rPh sb="0" eb="2">
      <t>ヘイセイ</t>
    </rPh>
    <rPh sb="4" eb="5">
      <t>ネン</t>
    </rPh>
    <phoneticPr fontId="10"/>
  </si>
  <si>
    <t>　</t>
    <phoneticPr fontId="3"/>
  </si>
  <si>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4"/>
  </si>
  <si>
    <t>都道府県別人口推移</t>
    <rPh sb="0" eb="4">
      <t>トドウフケン</t>
    </rPh>
    <rPh sb="4" eb="5">
      <t>ベツ</t>
    </rPh>
    <rPh sb="5" eb="7">
      <t>ジンコウ</t>
    </rPh>
    <rPh sb="7" eb="9">
      <t>スイイ</t>
    </rPh>
    <phoneticPr fontId="3"/>
  </si>
  <si>
    <t>市区町別人口推移</t>
    <rPh sb="0" eb="3">
      <t>シクチョウ</t>
    </rPh>
    <rPh sb="3" eb="4">
      <t>ベツ</t>
    </rPh>
    <rPh sb="4" eb="6">
      <t>ジンコウ</t>
    </rPh>
    <rPh sb="6" eb="8">
      <t>スイイ</t>
    </rPh>
    <phoneticPr fontId="3"/>
  </si>
  <si>
    <t>市区町別世帯推移</t>
    <rPh sb="0" eb="3">
      <t>シクチョウ</t>
    </rPh>
    <rPh sb="3" eb="4">
      <t>ベツ</t>
    </rPh>
    <rPh sb="4" eb="6">
      <t>セタイ</t>
    </rPh>
    <rPh sb="6" eb="8">
      <t>スイイ</t>
    </rPh>
    <phoneticPr fontId="3"/>
  </si>
  <si>
    <t>要因別推計人口推移</t>
    <rPh sb="0" eb="3">
      <t>ヨウインベツ</t>
    </rPh>
    <rPh sb="3" eb="5">
      <t>スイケイ</t>
    </rPh>
    <rPh sb="5" eb="7">
      <t>ジンコウ</t>
    </rPh>
    <rPh sb="7" eb="9">
      <t>スイイ</t>
    </rPh>
    <phoneticPr fontId="3"/>
  </si>
  <si>
    <t>項目</t>
    <rPh sb="0" eb="2">
      <t>コウモク</t>
    </rPh>
    <phoneticPr fontId="3"/>
  </si>
  <si>
    <t>国勢調査</t>
    <rPh sb="0" eb="2">
      <t>コクセイ</t>
    </rPh>
    <rPh sb="2" eb="4">
      <t>チョウサ</t>
    </rPh>
    <phoneticPr fontId="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</si>
  <si>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4"/>
  </si>
  <si>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4"/>
  </si>
  <si>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4"/>
  </si>
  <si>
    <t xml:space="preserve">     </t>
    <phoneticPr fontId="1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</si>
  <si>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4"/>
  </si>
  <si>
    <t>資料　総務庁統計局「昭和55年10月１日の境域による各回国勢調査時の市区町村別人口」　(昭和60年9月）、総務省統計局「国勢調査報告」</t>
    <rPh sb="0" eb="2">
      <t>シリョウ</t>
    </rPh>
    <phoneticPr fontId="4"/>
  </si>
  <si>
    <t>住民基本台帳人口移動報告</t>
    <rPh sb="0" eb="2">
      <t>ジュウミン</t>
    </rPh>
    <rPh sb="2" eb="4">
      <t>キホン</t>
    </rPh>
    <rPh sb="4" eb="6">
      <t>ダイチョウ</t>
    </rPh>
    <rPh sb="6" eb="8">
      <t>ジンコウ</t>
    </rPh>
    <rPh sb="8" eb="10">
      <t>イドウ</t>
    </rPh>
    <rPh sb="10" eb="12">
      <t>ホウコク</t>
    </rPh>
    <phoneticPr fontId="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</si>
  <si>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</si>
  <si>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</si>
  <si>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兵庫県推計人口</t>
    <rPh sb="0" eb="3">
      <t>ヒョウゴケン</t>
    </rPh>
    <rPh sb="3" eb="5">
      <t>スイケイ</t>
    </rPh>
    <rPh sb="5" eb="7">
      <t>ジンコウ</t>
    </rPh>
    <phoneticPr fontId="3"/>
  </si>
  <si>
    <t>期間</t>
    <rPh sb="0" eb="2">
      <t>キカン</t>
    </rPh>
    <phoneticPr fontId="3"/>
  </si>
  <si>
    <t>1990年</t>
    <rPh sb="4" eb="5">
      <t>ネン</t>
    </rPh>
    <phoneticPr fontId="3"/>
  </si>
  <si>
    <t>1920年</t>
    <rPh sb="4" eb="5">
      <t>ネン</t>
    </rPh>
    <phoneticPr fontId="3"/>
  </si>
  <si>
    <t>1965年</t>
    <rPh sb="4" eb="5">
      <t>ネン</t>
    </rPh>
    <phoneticPr fontId="3"/>
  </si>
  <si>
    <t>1954年</t>
    <rPh sb="4" eb="5">
      <t>ネン</t>
    </rPh>
    <phoneticPr fontId="3"/>
  </si>
  <si>
    <t>41市町別人口推移</t>
    <rPh sb="2" eb="4">
      <t>シチョウ</t>
    </rPh>
    <rPh sb="4" eb="5">
      <t>ベツ</t>
    </rPh>
    <rPh sb="5" eb="7">
      <t>ジンコウ</t>
    </rPh>
    <rPh sb="7" eb="9">
      <t>スイイ</t>
    </rPh>
    <phoneticPr fontId="3"/>
  </si>
  <si>
    <t>10地域別人口の推移</t>
    <rPh sb="2" eb="5">
      <t>チイキベツ</t>
    </rPh>
    <rPh sb="5" eb="7">
      <t>ジンコウ</t>
    </rPh>
    <rPh sb="8" eb="10">
      <t>スイイ</t>
    </rPh>
    <phoneticPr fontId="4"/>
  </si>
  <si>
    <t>10地域別人口推移</t>
    <rPh sb="2" eb="4">
      <t>チイキ</t>
    </rPh>
    <rPh sb="4" eb="5">
      <t>ベツ</t>
    </rPh>
    <rPh sb="5" eb="7">
      <t>ジンコウ</t>
    </rPh>
    <rPh sb="7" eb="9">
      <t>スイイ</t>
    </rPh>
    <phoneticPr fontId="3"/>
  </si>
  <si>
    <t>1920年</t>
    <rPh sb="4" eb="5">
      <t>ネン</t>
    </rPh>
    <phoneticPr fontId="3"/>
  </si>
  <si>
    <t>1975年</t>
    <rPh sb="4" eb="5">
      <t>ネン</t>
    </rPh>
    <phoneticPr fontId="3"/>
  </si>
  <si>
    <t>人口関連データ概要</t>
    <rPh sb="0" eb="2">
      <t>ジンコウ</t>
    </rPh>
    <rPh sb="2" eb="4">
      <t>カンレン</t>
    </rPh>
    <rPh sb="7" eb="9">
      <t>ガイヨウ</t>
    </rPh>
    <phoneticPr fontId="3"/>
  </si>
  <si>
    <t>推計人口</t>
    <rPh sb="0" eb="2">
      <t>スイケイ</t>
    </rPh>
    <rPh sb="2" eb="4">
      <t>ジンコウ</t>
    </rPh>
    <phoneticPr fontId="3"/>
  </si>
  <si>
    <t>総　　　　人　　　　　口</t>
    <rPh sb="0" eb="1">
      <t>ソウ</t>
    </rPh>
    <rPh sb="5" eb="6">
      <t>ヒト</t>
    </rPh>
    <rPh sb="11" eb="12">
      <t>クチ</t>
    </rPh>
    <phoneticPr fontId="3"/>
  </si>
  <si>
    <t>阪神・淡路大震災前</t>
    <rPh sb="0" eb="2">
      <t>ハンシン</t>
    </rPh>
    <rPh sb="3" eb="5">
      <t>アワジ</t>
    </rPh>
    <rPh sb="5" eb="6">
      <t>ダイ</t>
    </rPh>
    <rPh sb="6" eb="8">
      <t>シンサイ</t>
    </rPh>
    <rPh sb="8" eb="9">
      <t>マエ</t>
    </rPh>
    <phoneticPr fontId="4"/>
  </si>
  <si>
    <t>(単位：人）</t>
    <rPh sb="1" eb="3">
      <t>タンイ</t>
    </rPh>
    <rPh sb="4" eb="5">
      <t>ニン</t>
    </rPh>
    <phoneticPr fontId="3"/>
  </si>
  <si>
    <t>兵庫県推計人口（総務省推計）の推移</t>
    <rPh sb="0" eb="3">
      <t>ヒョウゴケン</t>
    </rPh>
    <rPh sb="3" eb="5">
      <t>スイケイ</t>
    </rPh>
    <rPh sb="5" eb="7">
      <t>ジンコウ</t>
    </rPh>
    <rPh sb="8" eb="10">
      <t>ソウム</t>
    </rPh>
    <rPh sb="10" eb="11">
      <t>ショウ</t>
    </rPh>
    <rPh sb="11" eb="13">
      <t>スイケイ</t>
    </rPh>
    <rPh sb="15" eb="17">
      <t>スイイ</t>
    </rPh>
    <phoneticPr fontId="4"/>
  </si>
  <si>
    <t>平成11年</t>
    <rPh sb="0" eb="2">
      <t>ヘイセイ</t>
    </rPh>
    <rPh sb="4" eb="5">
      <t>ネン</t>
    </rPh>
    <phoneticPr fontId="3"/>
  </si>
  <si>
    <t>平成12年</t>
    <rPh sb="0" eb="2">
      <t>ヘイセイ</t>
    </rPh>
    <rPh sb="4" eb="5">
      <t>ネン</t>
    </rPh>
    <phoneticPr fontId="3"/>
  </si>
  <si>
    <t>平成13年</t>
    <rPh sb="0" eb="2">
      <t>ヘイセイ</t>
    </rPh>
    <rPh sb="4" eb="5">
      <t>ネン</t>
    </rPh>
    <phoneticPr fontId="3"/>
  </si>
  <si>
    <t>平成14年</t>
    <rPh sb="0" eb="2">
      <t>ヘイセイ</t>
    </rPh>
    <rPh sb="4" eb="5">
      <t>ネン</t>
    </rPh>
    <phoneticPr fontId="3"/>
  </si>
  <si>
    <t>平成15年</t>
    <rPh sb="0" eb="2">
      <t>ヘイセイ</t>
    </rPh>
    <rPh sb="4" eb="5">
      <t>ネン</t>
    </rPh>
    <phoneticPr fontId="3"/>
  </si>
  <si>
    <t>平成16年</t>
    <rPh sb="0" eb="2">
      <t>ヘイセイ</t>
    </rPh>
    <rPh sb="4" eb="5">
      <t>ネン</t>
    </rPh>
    <phoneticPr fontId="3"/>
  </si>
  <si>
    <t>平成17年</t>
    <rPh sb="0" eb="2">
      <t>ヘイセイ</t>
    </rPh>
    <rPh sb="4" eb="5">
      <t>ネン</t>
    </rPh>
    <phoneticPr fontId="3"/>
  </si>
  <si>
    <t>平成18年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</si>
  <si>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</si>
  <si>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</si>
  <si>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平成25年</t>
    <rPh sb="0" eb="2">
      <t>ヘイセイ</t>
    </rPh>
    <rPh sb="4" eb="5">
      <t>ネン</t>
    </rPh>
    <phoneticPr fontId="3"/>
  </si>
  <si>
    <t>市町別(29市12町）人口の推移</t>
    <rPh sb="0" eb="2">
      <t>シチョウ</t>
    </rPh>
    <rPh sb="2" eb="3">
      <t>ベツ</t>
    </rPh>
    <rPh sb="6" eb="7">
      <t>シ</t>
    </rPh>
    <rPh sb="9" eb="10">
      <t>マチ</t>
    </rPh>
    <rPh sb="11" eb="13">
      <t>ジンコウ</t>
    </rPh>
    <rPh sb="14" eb="16">
      <t>スイイ</t>
    </rPh>
    <phoneticPr fontId="4"/>
  </si>
  <si>
    <t>　</t>
    <phoneticPr fontId="4"/>
  </si>
  <si>
    <t>平成27年
2015</t>
    <rPh sb="0" eb="2">
      <t>ヘイセイ</t>
    </rPh>
    <rPh sb="4" eb="5">
      <t>ネン</t>
    </rPh>
    <phoneticPr fontId="9"/>
  </si>
  <si>
    <t>平成26年</t>
    <rPh sb="0" eb="2">
      <t>ヘイセイ</t>
    </rPh>
    <rPh sb="4" eb="5">
      <t>ネン</t>
    </rPh>
    <phoneticPr fontId="3"/>
  </si>
  <si>
    <t>平成27年</t>
    <rPh sb="0" eb="2">
      <t>ヘイセイ</t>
    </rPh>
    <rPh sb="4" eb="5">
      <t>ネン</t>
    </rPh>
    <phoneticPr fontId="3"/>
  </si>
  <si>
    <t>住民基本台帳人口県別移動推移</t>
    <rPh sb="0" eb="2">
      <t>ジュウミン</t>
    </rPh>
    <rPh sb="2" eb="4">
      <t>キホン</t>
    </rPh>
    <rPh sb="4" eb="6">
      <t>ダイチョウ</t>
    </rPh>
    <rPh sb="6" eb="8">
      <t>ジンコウ</t>
    </rPh>
    <rPh sb="8" eb="9">
      <t>ケン</t>
    </rPh>
    <rPh sb="9" eb="10">
      <t>ベツ</t>
    </rPh>
    <rPh sb="10" eb="12">
      <t>イドウ</t>
    </rPh>
    <rPh sb="12" eb="14">
      <t>スイイ</t>
    </rPh>
    <phoneticPr fontId="3"/>
  </si>
  <si>
    <t>住民基本台帳人口市区町別移動推移</t>
    <rPh sb="0" eb="2">
      <t>ジュウミン</t>
    </rPh>
    <rPh sb="2" eb="4">
      <t>キホン</t>
    </rPh>
    <rPh sb="4" eb="6">
      <t>ダイチョウ</t>
    </rPh>
    <rPh sb="6" eb="8">
      <t>ジンコウ</t>
    </rPh>
    <rPh sb="8" eb="11">
      <t>シクチョウ</t>
    </rPh>
    <rPh sb="11" eb="12">
      <t>ベツ</t>
    </rPh>
    <rPh sb="12" eb="14">
      <t>イドウ</t>
    </rPh>
    <rPh sb="14" eb="16">
      <t>スイイ</t>
    </rPh>
    <phoneticPr fontId="3"/>
  </si>
  <si>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4"/>
  </si>
  <si>
    <t>市区町</t>
    <rPh sb="0" eb="2">
      <t>シク</t>
    </rPh>
    <rPh sb="2" eb="3">
      <t>チョウ</t>
    </rPh>
    <phoneticPr fontId="4"/>
  </si>
  <si>
    <t>転入</t>
    <rPh sb="0" eb="2">
      <t>テンニュウ</t>
    </rPh>
    <phoneticPr fontId="3"/>
  </si>
  <si>
    <t>転出</t>
    <rPh sb="0" eb="2">
      <t>テンシュツ</t>
    </rPh>
    <phoneticPr fontId="3"/>
  </si>
  <si>
    <t>　</t>
    <phoneticPr fontId="3"/>
  </si>
  <si>
    <t>　</t>
    <phoneticPr fontId="4"/>
  </si>
  <si>
    <t>　</t>
    <phoneticPr fontId="15"/>
  </si>
  <si>
    <t>平成18年度</t>
    <rPh sb="0" eb="2">
      <t>ヘイセイ</t>
    </rPh>
    <rPh sb="4" eb="6">
      <t>ネンド</t>
    </rPh>
    <phoneticPr fontId="3"/>
  </si>
  <si>
    <t>平成22年度</t>
    <rPh sb="0" eb="2">
      <t>ヘイセイ</t>
    </rPh>
    <rPh sb="4" eb="6">
      <t>ネンド</t>
    </rPh>
    <phoneticPr fontId="3"/>
  </si>
  <si>
    <t>平成22年</t>
    <rPh sb="0" eb="2">
      <t>ヘイセイ</t>
    </rPh>
    <rPh sb="4" eb="5">
      <t>ネン</t>
    </rPh>
    <phoneticPr fontId="4"/>
  </si>
  <si>
    <t>平成23年</t>
    <rPh sb="0" eb="2">
      <t>ヘイセイ</t>
    </rPh>
    <rPh sb="4" eb="5">
      <t>ネン</t>
    </rPh>
    <phoneticPr fontId="15"/>
  </si>
  <si>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</si>
  <si>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</si>
  <si>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</si>
  <si>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兵庫県</t>
    <rPh sb="0" eb="3">
      <t>ヒョウゴケン</t>
    </rPh>
    <phoneticPr fontId="4"/>
  </si>
  <si>
    <t>長田区</t>
    <rPh sb="1" eb="2">
      <t>タ</t>
    </rPh>
    <phoneticPr fontId="4"/>
  </si>
  <si>
    <t>姫路市</t>
  </si>
  <si>
    <t>伊丹市</t>
    <rPh sb="0" eb="2">
      <t>イタミ</t>
    </rPh>
    <phoneticPr fontId="4"/>
  </si>
  <si>
    <t>相生市</t>
    <rPh sb="0" eb="3">
      <t>アイオイシ</t>
    </rPh>
    <phoneticPr fontId="4"/>
  </si>
  <si>
    <t>加古川市</t>
    <rPh sb="0" eb="4">
      <t>カコガワシ</t>
    </rPh>
    <phoneticPr fontId="4"/>
  </si>
  <si>
    <t>赤穂市</t>
    <rPh sb="0" eb="3">
      <t>アコウシ</t>
    </rPh>
    <phoneticPr fontId="4"/>
  </si>
  <si>
    <t>西脇市</t>
    <rPh sb="0" eb="3">
      <t>ニシワキシ</t>
    </rPh>
    <phoneticPr fontId="4"/>
  </si>
  <si>
    <t>宝塚市</t>
    <rPh sb="0" eb="1">
      <t>タカラ</t>
    </rPh>
    <rPh sb="1" eb="2">
      <t>ツカ</t>
    </rPh>
    <rPh sb="2" eb="3">
      <t>シ</t>
    </rPh>
    <phoneticPr fontId="4"/>
  </si>
  <si>
    <t>三木市</t>
    <rPh sb="0" eb="3">
      <t>ミキシ</t>
    </rPh>
    <phoneticPr fontId="4"/>
  </si>
  <si>
    <t>高砂市</t>
    <rPh sb="0" eb="3">
      <t>タカサゴシ</t>
    </rPh>
    <phoneticPr fontId="4"/>
  </si>
  <si>
    <t>川西市</t>
    <rPh sb="0" eb="3">
      <t>カワニシシ</t>
    </rPh>
    <phoneticPr fontId="4"/>
  </si>
  <si>
    <t>小野市</t>
    <rPh sb="0" eb="3">
      <t>オノシ</t>
    </rPh>
    <phoneticPr fontId="4"/>
  </si>
  <si>
    <t>三田市</t>
    <rPh sb="0" eb="2">
      <t>サンダ</t>
    </rPh>
    <rPh sb="2" eb="3">
      <t>シ</t>
    </rPh>
    <phoneticPr fontId="4"/>
  </si>
  <si>
    <t>加西市</t>
    <rPh sb="0" eb="3">
      <t>カサイシ</t>
    </rPh>
    <phoneticPr fontId="4"/>
  </si>
  <si>
    <t>養父市</t>
    <rPh sb="0" eb="3">
      <t>ヤブシ</t>
    </rPh>
    <phoneticPr fontId="4"/>
  </si>
  <si>
    <t>朝来市</t>
    <rPh sb="0" eb="2">
      <t>アサコ</t>
    </rPh>
    <rPh sb="2" eb="3">
      <t>シ</t>
    </rPh>
    <phoneticPr fontId="4"/>
  </si>
  <si>
    <t>淡路市</t>
    <rPh sb="0" eb="3">
      <t>アワジシ</t>
    </rPh>
    <phoneticPr fontId="4"/>
  </si>
  <si>
    <t>宍粟市</t>
    <rPh sb="0" eb="3">
      <t>シソウシ</t>
    </rPh>
    <phoneticPr fontId="4"/>
  </si>
  <si>
    <t>猪名川町</t>
    <rPh sb="0" eb="3">
      <t>イナガワ</t>
    </rPh>
    <rPh sb="3" eb="4">
      <t>マチ</t>
    </rPh>
    <phoneticPr fontId="4"/>
  </si>
  <si>
    <t>多可町</t>
    <rPh sb="0" eb="2">
      <t>タカ</t>
    </rPh>
    <rPh sb="2" eb="3">
      <t>マチ</t>
    </rPh>
    <phoneticPr fontId="4"/>
  </si>
  <si>
    <t>稲美町</t>
    <rPh sb="0" eb="2">
      <t>イナミ</t>
    </rPh>
    <rPh sb="2" eb="3">
      <t>チョウ</t>
    </rPh>
    <phoneticPr fontId="4"/>
  </si>
  <si>
    <t>播磨町</t>
    <rPh sb="0" eb="2">
      <t>ハリマ</t>
    </rPh>
    <rPh sb="2" eb="3">
      <t>チョウ</t>
    </rPh>
    <phoneticPr fontId="4"/>
  </si>
  <si>
    <t>市川町</t>
    <rPh sb="0" eb="2">
      <t>イチカワ</t>
    </rPh>
    <rPh sb="2" eb="3">
      <t>チョウ</t>
    </rPh>
    <phoneticPr fontId="4"/>
  </si>
  <si>
    <t>福崎町</t>
    <rPh sb="0" eb="2">
      <t>フクサキ</t>
    </rPh>
    <rPh sb="2" eb="3">
      <t>チョウ</t>
    </rPh>
    <phoneticPr fontId="4"/>
  </si>
  <si>
    <t>神河町</t>
    <rPh sb="0" eb="1">
      <t>カミ</t>
    </rPh>
    <rPh sb="1" eb="2">
      <t>カワ</t>
    </rPh>
    <rPh sb="2" eb="3">
      <t>マチ</t>
    </rPh>
    <phoneticPr fontId="4"/>
  </si>
  <si>
    <t>太子町</t>
    <rPh sb="0" eb="2">
      <t>タイシ</t>
    </rPh>
    <rPh sb="2" eb="3">
      <t>チョウ</t>
    </rPh>
    <phoneticPr fontId="4"/>
  </si>
  <si>
    <t>上郡町</t>
    <rPh sb="0" eb="2">
      <t>カミゴオリ</t>
    </rPh>
    <rPh sb="2" eb="3">
      <t>マチ</t>
    </rPh>
    <phoneticPr fontId="4"/>
  </si>
  <si>
    <t>佐用町</t>
    <rPh sb="0" eb="2">
      <t>サヨ</t>
    </rPh>
    <rPh sb="2" eb="3">
      <t>マチ</t>
    </rPh>
    <phoneticPr fontId="4"/>
  </si>
  <si>
    <t>香美町</t>
    <rPh sb="0" eb="2">
      <t>カミ</t>
    </rPh>
    <rPh sb="2" eb="3">
      <t>マチ</t>
    </rPh>
    <phoneticPr fontId="4"/>
  </si>
  <si>
    <t>新温泉町</t>
    <rPh sb="0" eb="1">
      <t>シン</t>
    </rPh>
    <rPh sb="1" eb="3">
      <t>オンセン</t>
    </rPh>
    <rPh sb="3" eb="4">
      <t>マチ</t>
    </rPh>
    <phoneticPr fontId="4"/>
  </si>
  <si>
    <t>他市区町からの転出入</t>
    <rPh sb="0" eb="1">
      <t>タ</t>
    </rPh>
    <rPh sb="1" eb="4">
      <t>シクチョウ</t>
    </rPh>
    <rPh sb="7" eb="9">
      <t>テンシュツ</t>
    </rPh>
    <rPh sb="9" eb="10">
      <t>ニュウ</t>
    </rPh>
    <phoneticPr fontId="3"/>
  </si>
  <si>
    <t>　</t>
    <phoneticPr fontId="3"/>
  </si>
  <si>
    <t>転入超過（＝転入－転出）</t>
    <rPh sb="0" eb="2">
      <t>テンニュウ</t>
    </rPh>
    <rPh sb="2" eb="4">
      <t>チョウカ</t>
    </rPh>
    <rPh sb="6" eb="8">
      <t>テンニュウ</t>
    </rPh>
    <rPh sb="9" eb="11">
      <t>テンシュツ</t>
    </rPh>
    <phoneticPr fontId="3"/>
  </si>
  <si>
    <t>平成17年度</t>
    <rPh sb="0" eb="2">
      <t>ヘイセイ</t>
    </rPh>
    <rPh sb="4" eb="5">
      <t>ネン</t>
    </rPh>
    <rPh sb="5" eb="6">
      <t>ド</t>
    </rPh>
    <phoneticPr fontId="3"/>
  </si>
  <si>
    <t>平成19年度</t>
    <rPh sb="0" eb="2">
      <t>ヘイセイ</t>
    </rPh>
    <rPh sb="4" eb="5">
      <t>ネン</t>
    </rPh>
    <rPh sb="5" eb="6">
      <t>ド</t>
    </rPh>
    <phoneticPr fontId="3"/>
  </si>
  <si>
    <t>平成20年度</t>
    <rPh sb="0" eb="2">
      <t>ヘイセイ</t>
    </rPh>
    <rPh sb="4" eb="5">
      <t>ネン</t>
    </rPh>
    <rPh sb="5" eb="6">
      <t>ド</t>
    </rPh>
    <phoneticPr fontId="3"/>
  </si>
  <si>
    <t>平成21年度</t>
    <rPh sb="0" eb="2">
      <t>ヘイセイ</t>
    </rPh>
    <rPh sb="4" eb="5">
      <t>ネン</t>
    </rPh>
    <rPh sb="5" eb="6">
      <t>ド</t>
    </rPh>
    <phoneticPr fontId="3"/>
  </si>
  <si>
    <t xml:space="preserve"> 28  兵    庫     県</t>
  </si>
  <si>
    <t xml:space="preserve">  100 神    戸    市</t>
  </si>
  <si>
    <t xml:space="preserve">  101 東    灘    区</t>
  </si>
  <si>
    <t xml:space="preserve">  102 灘          区</t>
  </si>
  <si>
    <t xml:space="preserve">  105 兵    庫    区</t>
  </si>
  <si>
    <t xml:space="preserve">  106 長    田    区</t>
  </si>
  <si>
    <t xml:space="preserve">  107 須    磨    区</t>
  </si>
  <si>
    <t xml:space="preserve">  108 垂    水    区</t>
  </si>
  <si>
    <t xml:space="preserve">  109 北          区</t>
  </si>
  <si>
    <t xml:space="preserve">  110 中    央    区</t>
  </si>
  <si>
    <t xml:space="preserve">  111 西          区</t>
  </si>
  <si>
    <t xml:space="preserve">  201 姫    路    市</t>
  </si>
  <si>
    <t xml:space="preserve">  202 尼    崎    市</t>
  </si>
  <si>
    <t xml:space="preserve">  203 明    石    市</t>
  </si>
  <si>
    <t xml:space="preserve">  204 西    宮    市</t>
  </si>
  <si>
    <t xml:space="preserve">  205 洲    本    市</t>
  </si>
  <si>
    <t xml:space="preserve">  206 芦    屋    市</t>
  </si>
  <si>
    <t xml:space="preserve">  207 伊    丹    市</t>
  </si>
  <si>
    <t xml:space="preserve">  208 相    生    市</t>
  </si>
  <si>
    <t xml:space="preserve">  209 豊    岡    市</t>
  </si>
  <si>
    <t xml:space="preserve">  210 加  古  川  市</t>
  </si>
  <si>
    <t xml:space="preserve">  212 赤    穂    市</t>
  </si>
  <si>
    <t xml:space="preserve">  213 西    脇    市</t>
  </si>
  <si>
    <t xml:space="preserve">  214 宝    塚    市</t>
  </si>
  <si>
    <t xml:space="preserve">  215 三    木    市</t>
  </si>
  <si>
    <t xml:space="preserve">  216 高    砂    市</t>
  </si>
  <si>
    <t xml:space="preserve">  217 川    西    市</t>
  </si>
  <si>
    <t xml:space="preserve">  218 小    野    市</t>
  </si>
  <si>
    <t xml:space="preserve">  219 三    田    市</t>
  </si>
  <si>
    <t xml:space="preserve">  220 加    西    市</t>
  </si>
  <si>
    <t xml:space="preserve">  222 養    父    市</t>
  </si>
  <si>
    <t xml:space="preserve">  223 丹    波    市</t>
  </si>
  <si>
    <t xml:space="preserve">  224 南 あ わ じ 市</t>
  </si>
  <si>
    <t xml:space="preserve">  225 朝    来    市</t>
  </si>
  <si>
    <t xml:space="preserve">  226 淡    路    市</t>
  </si>
  <si>
    <t xml:space="preserve">  227 宍    粟    市</t>
  </si>
  <si>
    <t xml:space="preserve">  228 加　　東　　市</t>
  </si>
  <si>
    <t xml:space="preserve">  229 た　つ　の　市</t>
  </si>
  <si>
    <t xml:space="preserve">  301 猪  名  川  町</t>
  </si>
  <si>
    <t xml:space="preserve">  365 多　　可　　町</t>
  </si>
  <si>
    <t xml:space="preserve">  381 稲    美    町</t>
  </si>
  <si>
    <t xml:space="preserve">  382 播    磨    町</t>
  </si>
  <si>
    <t xml:space="preserve">  442 市    川    町</t>
  </si>
  <si>
    <t xml:space="preserve">  443 福    崎    町</t>
  </si>
  <si>
    <t xml:space="preserve">  446 神　　河　　町</t>
  </si>
  <si>
    <t xml:space="preserve">  464 太    子    町</t>
  </si>
  <si>
    <t xml:space="preserve">  481 上    郡    町</t>
  </si>
  <si>
    <t xml:space="preserve">  501 佐    用    町</t>
  </si>
  <si>
    <t xml:space="preserve">  585 香    美    町</t>
  </si>
  <si>
    <t xml:space="preserve">  586 新  温  泉  町</t>
  </si>
  <si>
    <t>　</t>
    <phoneticPr fontId="10"/>
  </si>
  <si>
    <t>　</t>
    <phoneticPr fontId="3"/>
  </si>
  <si>
    <t>都道府県</t>
    <phoneticPr fontId="3"/>
  </si>
  <si>
    <t>昭和29年</t>
    <rPh sb="0" eb="2">
      <t>ショウワ</t>
    </rPh>
    <rPh sb="4" eb="5">
      <t>ネン</t>
    </rPh>
    <phoneticPr fontId="10"/>
  </si>
  <si>
    <t>昭和30年</t>
    <rPh sb="0" eb="2">
      <t>ショウワ</t>
    </rPh>
    <rPh sb="4" eb="5">
      <t>ネン</t>
    </rPh>
    <phoneticPr fontId="10"/>
  </si>
  <si>
    <t>昭和31年</t>
    <rPh sb="0" eb="2">
      <t>ショウワ</t>
    </rPh>
    <rPh sb="4" eb="5">
      <t>ネン</t>
    </rPh>
    <phoneticPr fontId="10"/>
  </si>
  <si>
    <t>昭和32年</t>
    <rPh sb="0" eb="2">
      <t>ショウワ</t>
    </rPh>
    <rPh sb="4" eb="5">
      <t>ネン</t>
    </rPh>
    <phoneticPr fontId="10"/>
  </si>
  <si>
    <t>昭和33年</t>
    <rPh sb="0" eb="2">
      <t>ショウワ</t>
    </rPh>
    <rPh sb="4" eb="5">
      <t>ネン</t>
    </rPh>
    <phoneticPr fontId="10"/>
  </si>
  <si>
    <t>昭和34年</t>
    <rPh sb="0" eb="2">
      <t>ショウワ</t>
    </rPh>
    <rPh sb="4" eb="5">
      <t>ネン</t>
    </rPh>
    <phoneticPr fontId="10"/>
  </si>
  <si>
    <t>昭和35年</t>
    <rPh sb="0" eb="2">
      <t>ショウワ</t>
    </rPh>
    <rPh sb="4" eb="5">
      <t>ネン</t>
    </rPh>
    <phoneticPr fontId="10"/>
  </si>
  <si>
    <t>昭和36年</t>
    <rPh sb="0" eb="2">
      <t>ショウワ</t>
    </rPh>
    <rPh sb="4" eb="5">
      <t>ネン</t>
    </rPh>
    <phoneticPr fontId="10"/>
  </si>
  <si>
    <t>昭和37年</t>
    <rPh sb="0" eb="2">
      <t>ショウワ</t>
    </rPh>
    <rPh sb="4" eb="5">
      <t>ネン</t>
    </rPh>
    <phoneticPr fontId="10"/>
  </si>
  <si>
    <t>昭和38年</t>
    <rPh sb="0" eb="2">
      <t>ショウワ</t>
    </rPh>
    <rPh sb="4" eb="5">
      <t>ネン</t>
    </rPh>
    <phoneticPr fontId="10"/>
  </si>
  <si>
    <t>昭和39年</t>
    <rPh sb="0" eb="2">
      <t>ショウワ</t>
    </rPh>
    <rPh sb="4" eb="5">
      <t>ネン</t>
    </rPh>
    <phoneticPr fontId="10"/>
  </si>
  <si>
    <t>昭和40年</t>
    <rPh sb="0" eb="2">
      <t>ショウワ</t>
    </rPh>
    <rPh sb="4" eb="5">
      <t>ネン</t>
    </rPh>
    <phoneticPr fontId="10"/>
  </si>
  <si>
    <t>昭和41年</t>
    <rPh sb="0" eb="2">
      <t>ショウワ</t>
    </rPh>
    <rPh sb="4" eb="5">
      <t>ネン</t>
    </rPh>
    <phoneticPr fontId="10"/>
  </si>
  <si>
    <t>昭和42年</t>
    <rPh sb="0" eb="2">
      <t>ショウワ</t>
    </rPh>
    <rPh sb="4" eb="5">
      <t>ネン</t>
    </rPh>
    <phoneticPr fontId="10"/>
  </si>
  <si>
    <t>昭和43年</t>
    <rPh sb="0" eb="2">
      <t>ショウワ</t>
    </rPh>
    <rPh sb="4" eb="5">
      <t>ネン</t>
    </rPh>
    <phoneticPr fontId="10"/>
  </si>
  <si>
    <t>昭和44年</t>
    <rPh sb="0" eb="2">
      <t>ショウワ</t>
    </rPh>
    <rPh sb="4" eb="5">
      <t>ネン</t>
    </rPh>
    <phoneticPr fontId="10"/>
  </si>
  <si>
    <t>昭和45年</t>
    <rPh sb="0" eb="2">
      <t>ショウワ</t>
    </rPh>
    <rPh sb="4" eb="5">
      <t>ネン</t>
    </rPh>
    <phoneticPr fontId="10"/>
  </si>
  <si>
    <t>昭和46年</t>
    <rPh sb="0" eb="2">
      <t>ショウワ</t>
    </rPh>
    <rPh sb="4" eb="5">
      <t>ネン</t>
    </rPh>
    <phoneticPr fontId="10"/>
  </si>
  <si>
    <t>昭和47年</t>
    <rPh sb="0" eb="2">
      <t>ショウワ</t>
    </rPh>
    <rPh sb="4" eb="5">
      <t>ネン</t>
    </rPh>
    <phoneticPr fontId="10"/>
  </si>
  <si>
    <t>昭和48年</t>
    <rPh sb="0" eb="2">
      <t>ショウワ</t>
    </rPh>
    <rPh sb="4" eb="5">
      <t>ネン</t>
    </rPh>
    <phoneticPr fontId="10"/>
  </si>
  <si>
    <t>昭和49年</t>
    <rPh sb="0" eb="2">
      <t>ショウワ</t>
    </rPh>
    <rPh sb="4" eb="5">
      <t>ネン</t>
    </rPh>
    <phoneticPr fontId="10"/>
  </si>
  <si>
    <t>昭和61年</t>
    <rPh sb="0" eb="2">
      <t>ショウワ</t>
    </rPh>
    <rPh sb="4" eb="5">
      <t>ネン</t>
    </rPh>
    <phoneticPr fontId="10"/>
  </si>
  <si>
    <t>昭和62年</t>
    <rPh sb="0" eb="2">
      <t>ショウワ</t>
    </rPh>
    <rPh sb="4" eb="5">
      <t>ネン</t>
    </rPh>
    <phoneticPr fontId="10"/>
  </si>
  <si>
    <t>昭和63年</t>
    <rPh sb="0" eb="2">
      <t>ショウワ</t>
    </rPh>
    <rPh sb="4" eb="5">
      <t>ネン</t>
    </rPh>
    <phoneticPr fontId="10"/>
  </si>
  <si>
    <t>平成元年</t>
    <rPh sb="0" eb="2">
      <t>ヘイセイ</t>
    </rPh>
    <rPh sb="2" eb="4">
      <t>ガンネン</t>
    </rPh>
    <phoneticPr fontId="10"/>
  </si>
  <si>
    <t>平成２年</t>
    <rPh sb="0" eb="2">
      <t>ヘイセイ</t>
    </rPh>
    <rPh sb="3" eb="4">
      <t>ネン</t>
    </rPh>
    <phoneticPr fontId="10"/>
  </si>
  <si>
    <t>平成３年</t>
    <rPh sb="0" eb="2">
      <t>ヘイセイ</t>
    </rPh>
    <rPh sb="3" eb="4">
      <t>ネン</t>
    </rPh>
    <phoneticPr fontId="10"/>
  </si>
  <si>
    <t>平成４年</t>
    <rPh sb="0" eb="2">
      <t>ヘイセイ</t>
    </rPh>
    <rPh sb="3" eb="4">
      <t>ネン</t>
    </rPh>
    <phoneticPr fontId="10"/>
  </si>
  <si>
    <t>平成５年</t>
    <rPh sb="0" eb="2">
      <t>ヘイセイ</t>
    </rPh>
    <rPh sb="3" eb="4">
      <t>ネン</t>
    </rPh>
    <phoneticPr fontId="10"/>
  </si>
  <si>
    <t>平成６年</t>
    <rPh sb="0" eb="2">
      <t>ヘイセイ</t>
    </rPh>
    <rPh sb="3" eb="4">
      <t>ネン</t>
    </rPh>
    <phoneticPr fontId="10"/>
  </si>
  <si>
    <t>平成７年</t>
    <rPh sb="0" eb="2">
      <t>ヘイセイ</t>
    </rPh>
    <rPh sb="3" eb="4">
      <t>ネン</t>
    </rPh>
    <phoneticPr fontId="10"/>
  </si>
  <si>
    <t>平成８年</t>
    <rPh sb="0" eb="2">
      <t>ヘイセイ</t>
    </rPh>
    <phoneticPr fontId="10"/>
  </si>
  <si>
    <t>平成９年</t>
    <rPh sb="0" eb="2">
      <t>ヘイセイ</t>
    </rPh>
    <phoneticPr fontId="10"/>
  </si>
  <si>
    <t>平成10年</t>
    <rPh sb="0" eb="2">
      <t>ヘイセイ</t>
    </rPh>
    <phoneticPr fontId="10"/>
  </si>
  <si>
    <t>平成11年</t>
    <rPh sb="0" eb="2">
      <t>ヘイセイ</t>
    </rPh>
    <phoneticPr fontId="10"/>
  </si>
  <si>
    <t>平成12年</t>
    <rPh sb="0" eb="2">
      <t>ヘイセイ</t>
    </rPh>
    <phoneticPr fontId="10"/>
  </si>
  <si>
    <t>平成13年</t>
    <rPh sb="0" eb="2">
      <t>ヘイセイ</t>
    </rPh>
    <phoneticPr fontId="10"/>
  </si>
  <si>
    <t>平成14年</t>
  </si>
  <si>
    <t>平成15年</t>
  </si>
  <si>
    <t>平成16年</t>
  </si>
  <si>
    <t>平成17年</t>
  </si>
  <si>
    <t>平成18年</t>
  </si>
  <si>
    <t>平成19年</t>
  </si>
  <si>
    <t>平成20年</t>
  </si>
  <si>
    <t>平成21年</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</si>
  <si>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</si>
  <si>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</si>
  <si>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</si>
  <si>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</si>
  <si>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</si>
  <si>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</si>
  <si>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</si>
  <si>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</si>
  <si>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</si>
  <si>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</si>
  <si>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</si>
  <si>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</si>
  <si>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</si>
  <si>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</si>
  <si>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</si>
  <si>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</si>
  <si>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</si>
  <si>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</si>
  <si>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</si>
  <si>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</si>
  <si>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</si>
  <si>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</si>
  <si>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</si>
  <si>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</si>
  <si>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</si>
  <si>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</si>
  <si>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</si>
  <si>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</si>
  <si>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</si>
  <si>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</si>
  <si>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</si>
  <si>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</si>
  <si>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</si>
  <si>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</si>
  <si>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</si>
  <si>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</si>
  <si>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</si>
  <si>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</si>
  <si>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</si>
  <si>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</si>
  <si>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</si>
  <si>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</si>
  <si>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</si>
  <si>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</si>
  <si>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</si>
  <si>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</si>
  <si>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</si>
  <si>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</si>
  <si>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</si>
  <si>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</si>
  <si>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</si>
  <si>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</si>
  <si>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</si>
  <si>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</si>
  <si>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</si>
  <si>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</si>
  <si>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</si>
  <si>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</si>
  <si>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phoneticPr fontId="3"/>
  </si>
  <si>
    <t>2013</t>
    <phoneticPr fontId="3"/>
  </si>
  <si>
    <t>2014</t>
    <phoneticPr fontId="3"/>
  </si>
  <si>
    <t>全　国</t>
    <rPh sb="0" eb="1">
      <t>ゼン</t>
    </rPh>
    <rPh sb="2" eb="3">
      <t>クニ</t>
    </rPh>
    <phoneticPr fontId="3"/>
  </si>
  <si>
    <t>　</t>
    <phoneticPr fontId="3"/>
  </si>
  <si>
    <t>－</t>
  </si>
  <si>
    <t>　</t>
    <phoneticPr fontId="10"/>
  </si>
  <si>
    <t>地域</t>
    <rPh sb="0" eb="2">
      <t>チイキ</t>
    </rPh>
    <phoneticPr fontId="3"/>
  </si>
  <si>
    <t>地域</t>
    <rPh sb="0" eb="1">
      <t>チイキ</t>
    </rPh>
    <phoneticPr fontId="3"/>
  </si>
  <si>
    <t>2012</t>
    <phoneticPr fontId="3"/>
  </si>
  <si>
    <t>2013</t>
    <phoneticPr fontId="3"/>
  </si>
  <si>
    <t>2014</t>
    <phoneticPr fontId="3"/>
  </si>
  <si>
    <t>北海道</t>
    <rPh sb="0" eb="3">
      <t>ホッカイドウ</t>
    </rPh>
    <phoneticPr fontId="3"/>
  </si>
  <si>
    <t>東北</t>
    <rPh sb="0" eb="2">
      <t>トウホク</t>
    </rPh>
    <phoneticPr fontId="4"/>
  </si>
  <si>
    <t>関東</t>
    <rPh sb="0" eb="2">
      <t>カントウ</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</si>
  <si>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</si>
  <si>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</si>
  <si>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</si>
  <si>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</si>
  <si>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九州・沖縄</t>
    <rPh sb="0" eb="2">
      <t>キュウシュウ</t>
    </rPh>
    <rPh sb="3" eb="5">
      <t>オキナワ</t>
    </rPh>
    <phoneticPr fontId="4"/>
  </si>
  <si>
    <t>うち東京圏</t>
    <phoneticPr fontId="3"/>
  </si>
  <si>
    <t>うち名古屋圏</t>
    <rPh sb="2" eb="5">
      <t>ナゴヤ</t>
    </rPh>
    <rPh sb="5" eb="6">
      <t>ケン</t>
    </rPh>
    <phoneticPr fontId="4"/>
  </si>
  <si>
    <t>うち大阪府</t>
    <rPh sb="2" eb="5">
      <t>オオサカフ</t>
    </rPh>
    <phoneticPr fontId="4"/>
  </si>
  <si>
    <t>計</t>
    <rPh sb="0" eb="1">
      <t>ケイ</t>
    </rPh>
    <phoneticPr fontId="3"/>
  </si>
  <si>
    <t>　</t>
    <phoneticPr fontId="3"/>
  </si>
  <si>
    <t>　</t>
    <phoneticPr fontId="10"/>
  </si>
  <si>
    <t>都道府県</t>
    <phoneticPr fontId="3"/>
  </si>
  <si>
    <t>2012</t>
    <phoneticPr fontId="3"/>
  </si>
  <si>
    <t>2013</t>
    <phoneticPr fontId="3"/>
  </si>
  <si>
    <t>2014</t>
    <phoneticPr fontId="3"/>
  </si>
  <si>
    <t>兵庫県からの転出者数</t>
    <rPh sb="7" eb="8">
      <t>デ</t>
    </rPh>
    <phoneticPr fontId="3"/>
  </si>
  <si>
    <t>うち東京圏</t>
    <phoneticPr fontId="3"/>
  </si>
  <si>
    <t>計</t>
    <rPh sb="0" eb="1">
      <t>ケイ</t>
    </rPh>
    <phoneticPr fontId="4"/>
  </si>
  <si>
    <t xml:space="preserve"> </t>
  </si>
  <si>
    <t>市区町/年</t>
    <rPh sb="0" eb="3">
      <t>シクチョウ</t>
    </rPh>
    <rPh sb="4" eb="5">
      <t>ネン</t>
    </rPh>
    <phoneticPr fontId="3"/>
  </si>
  <si>
    <t>平成19年</t>
    <rPh sb="0" eb="2">
      <t>ヘイセイ</t>
    </rPh>
    <rPh sb="4" eb="5">
      <t>ネン</t>
    </rPh>
    <phoneticPr fontId="4"/>
  </si>
  <si>
    <t>平成20年</t>
    <rPh sb="0" eb="2">
      <t>ヘイセイ</t>
    </rPh>
    <rPh sb="4" eb="5">
      <t>ネン</t>
    </rPh>
    <phoneticPr fontId="4"/>
  </si>
  <si>
    <t>平成21年</t>
    <rPh sb="0" eb="2">
      <t>ヘイセイ</t>
    </rPh>
    <rPh sb="4" eb="5">
      <t>ネン</t>
    </rPh>
    <phoneticPr fontId="4"/>
  </si>
  <si>
    <t>県計</t>
    <rPh sb="0" eb="1">
      <t>ケン</t>
    </rPh>
    <rPh sb="1" eb="2">
      <t>ケイ</t>
    </rPh>
    <phoneticPr fontId="4"/>
  </si>
  <si>
    <t>神戸市</t>
    <rPh sb="0" eb="3">
      <t>コウベシ</t>
    </rPh>
    <phoneticPr fontId="4"/>
  </si>
  <si>
    <t>養父市</t>
  </si>
  <si>
    <t>丹波市</t>
  </si>
  <si>
    <t>南あわじ市</t>
  </si>
  <si>
    <t>朝来市</t>
  </si>
  <si>
    <t>淡路市</t>
  </si>
  <si>
    <t>宍粟市</t>
  </si>
  <si>
    <t>加東市</t>
  </si>
  <si>
    <t>たつの市</t>
  </si>
  <si>
    <t>多可町</t>
  </si>
  <si>
    <t>神河町</t>
  </si>
  <si>
    <t>香美町</t>
  </si>
  <si>
    <t>新温泉町</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</si>
  <si>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3"/>
  </si>
  <si>
    <t xml:space="preserve"> </t>
    <phoneticPr fontId="3"/>
  </si>
  <si>
    <t xml:space="preserve"> </t>
    <phoneticPr fontId="3"/>
  </si>
  <si>
    <t>H11</t>
    <phoneticPr fontId="3"/>
  </si>
  <si>
    <t>H12</t>
    <phoneticPr fontId="3"/>
  </si>
  <si>
    <t>H13</t>
    <phoneticPr fontId="3"/>
  </si>
  <si>
    <t>H14</t>
    <phoneticPr fontId="3"/>
  </si>
  <si>
    <t>H15</t>
    <phoneticPr fontId="3"/>
  </si>
  <si>
    <t>H16</t>
    <phoneticPr fontId="3"/>
  </si>
  <si>
    <t>H17</t>
    <phoneticPr fontId="3"/>
  </si>
  <si>
    <t>県計</t>
    <rPh sb="0" eb="1">
      <t>ケン</t>
    </rPh>
    <rPh sb="1" eb="2">
      <t>ケイ</t>
    </rPh>
    <phoneticPr fontId="13"/>
  </si>
  <si>
    <t>龍野市</t>
  </si>
  <si>
    <t>篠山市</t>
    <rPh sb="0" eb="2">
      <t>ササヤマ</t>
    </rPh>
    <rPh sb="2" eb="3">
      <t>シ</t>
    </rPh>
    <phoneticPr fontId="8"/>
  </si>
  <si>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</si>
  <si>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</si>
  <si>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</si>
  <si>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</si>
  <si>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</si>
  <si>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</si>
  <si>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</si>
  <si>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</si>
  <si>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</si>
  <si>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</si>
  <si>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</si>
  <si>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</si>
  <si>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</si>
  <si>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</si>
  <si>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</si>
  <si>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</si>
  <si>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</si>
  <si>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</si>
  <si>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</si>
  <si>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</si>
  <si>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</si>
  <si>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</si>
  <si>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</si>
  <si>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</si>
  <si>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</si>
  <si>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</si>
  <si>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</si>
  <si>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</si>
  <si>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</si>
  <si>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</si>
  <si>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</si>
  <si>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</si>
  <si>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</si>
  <si>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</si>
  <si>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</si>
  <si>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</si>
  <si>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</si>
  <si>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</si>
  <si>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</si>
  <si>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</si>
  <si>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</si>
  <si>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</si>
  <si>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</si>
  <si>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</si>
  <si>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</si>
  <si>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</si>
  <si>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</si>
  <si>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</si>
  <si>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</si>
  <si>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</si>
  <si>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</si>
  <si>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</si>
  <si>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</si>
  <si>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</si>
  <si>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</si>
  <si>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</si>
  <si>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</si>
  <si>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</si>
  <si>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t>
    <phoneticPr fontId="3"/>
  </si>
  <si>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</si>
  <si>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</si>
  <si>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</si>
  <si>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</si>
  <si>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</si>
  <si>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</si>
  <si>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</si>
  <si>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</si>
  <si>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</si>
  <si>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</si>
  <si>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</si>
  <si>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</si>
  <si>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</si>
  <si>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</si>
  <si>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</si>
  <si>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</si>
  <si>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</si>
  <si>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</si>
  <si>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</si>
  <si>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</si>
  <si>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</si>
  <si>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</si>
  <si>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</si>
  <si>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</si>
  <si>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</si>
  <si>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</si>
  <si>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</si>
  <si>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</si>
  <si>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</si>
  <si>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</si>
  <si>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</si>
  <si>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</si>
  <si>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</si>
  <si>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</si>
  <si>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</si>
  <si>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</si>
  <si>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</si>
  <si>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</si>
  <si>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</si>
  <si>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41</t>
  </si>
  <si>
    <t>42</t>
  </si>
  <si>
    <t>43</t>
  </si>
  <si>
    <t>44</t>
  </si>
  <si>
    <t>45</t>
  </si>
  <si>
    <t>46</t>
  </si>
  <si>
    <t>47</t>
  </si>
  <si>
    <t>大     都     市</t>
  </si>
  <si>
    <t>転　入　超　過　数　（ －　は　転　出　超　過 ）</t>
    <phoneticPr fontId="82"/>
  </si>
  <si>
    <t>大   都   市    計</t>
  </si>
  <si>
    <t>01 100</t>
    <phoneticPr fontId="10"/>
  </si>
  <si>
    <t>札幌市</t>
  </si>
  <si>
    <t>04 100</t>
  </si>
  <si>
    <t>仙台市</t>
  </si>
  <si>
    <t>11 100</t>
  </si>
  <si>
    <t>さいたま市</t>
    <rPh sb="4" eb="5">
      <t>シ</t>
    </rPh>
    <phoneticPr fontId="10"/>
  </si>
  <si>
    <t>12 100</t>
  </si>
  <si>
    <t>千葉市</t>
  </si>
  <si>
    <t>13 100</t>
  </si>
  <si>
    <t>東京都特別区部</t>
  </si>
  <si>
    <t>14 100</t>
  </si>
  <si>
    <t>横浜市</t>
  </si>
  <si>
    <t>14 130</t>
  </si>
  <si>
    <t>川崎市</t>
  </si>
  <si>
    <t>14 150</t>
    <phoneticPr fontId="10"/>
  </si>
  <si>
    <t>相模原市</t>
    <rPh sb="0" eb="4">
      <t>サガミハラシ</t>
    </rPh>
    <phoneticPr fontId="10"/>
  </si>
  <si>
    <t>15 100</t>
    <phoneticPr fontId="10"/>
  </si>
  <si>
    <t>新潟市</t>
    <rPh sb="0" eb="3">
      <t>ニイガタシ</t>
    </rPh>
    <phoneticPr fontId="10"/>
  </si>
  <si>
    <t>22 100</t>
  </si>
  <si>
    <t>静岡市</t>
    <rPh sb="0" eb="3">
      <t>シズオカシ</t>
    </rPh>
    <phoneticPr fontId="10"/>
  </si>
  <si>
    <t>22 130</t>
    <phoneticPr fontId="10"/>
  </si>
  <si>
    <t>浜松市</t>
    <rPh sb="0" eb="3">
      <t>ハママツシ</t>
    </rPh>
    <phoneticPr fontId="10"/>
  </si>
  <si>
    <t>23 100</t>
  </si>
  <si>
    <t>名古屋市</t>
  </si>
  <si>
    <t>26 100</t>
  </si>
  <si>
    <t>京都市</t>
  </si>
  <si>
    <t>27 100</t>
  </si>
  <si>
    <t>大阪市</t>
  </si>
  <si>
    <t>27 140</t>
    <phoneticPr fontId="10"/>
  </si>
  <si>
    <t>堺市</t>
    <rPh sb="0" eb="2">
      <t>サカイシ</t>
    </rPh>
    <phoneticPr fontId="10"/>
  </si>
  <si>
    <t>28 100</t>
  </si>
  <si>
    <t>33 100</t>
    <phoneticPr fontId="10"/>
  </si>
  <si>
    <t>岡山市</t>
    <rPh sb="0" eb="3">
      <t>オカヤマシ</t>
    </rPh>
    <phoneticPr fontId="10"/>
  </si>
  <si>
    <t>34 100</t>
  </si>
  <si>
    <t>広島市</t>
  </si>
  <si>
    <t>40 100</t>
  </si>
  <si>
    <t>北九州市</t>
  </si>
  <si>
    <t>40 130</t>
  </si>
  <si>
    <t>福岡市</t>
  </si>
  <si>
    <t>全           国</t>
  </si>
  <si>
    <t>大　　都　　市</t>
    <rPh sb="0" eb="1">
      <t>ダイ</t>
    </rPh>
    <rPh sb="3" eb="4">
      <t>ミヤコ</t>
    </rPh>
    <rPh sb="6" eb="7">
      <t>シ</t>
    </rPh>
    <phoneticPr fontId="82"/>
  </si>
  <si>
    <t xml:space="preserve">   他　市　町　村　か　ら　の　転　入　者　数</t>
  </si>
  <si>
    <t>14 150</t>
    <phoneticPr fontId="10"/>
  </si>
  <si>
    <t>15 100</t>
    <phoneticPr fontId="10"/>
  </si>
  <si>
    <t>22 130</t>
    <phoneticPr fontId="10"/>
  </si>
  <si>
    <t>27 140</t>
    <phoneticPr fontId="10"/>
  </si>
  <si>
    <t>33 100</t>
    <phoneticPr fontId="10"/>
  </si>
  <si>
    <t>－</t>
    <phoneticPr fontId="82"/>
  </si>
  <si>
    <t>参考：昭和33年における各大都市の他市町村への転出者数は４月から12月の計</t>
    <rPh sb="0" eb="2">
      <t>サンコウ</t>
    </rPh>
    <rPh sb="3" eb="5">
      <t>ショウワ</t>
    </rPh>
    <rPh sb="7" eb="8">
      <t>ネン</t>
    </rPh>
    <rPh sb="12" eb="13">
      <t>カク</t>
    </rPh>
    <rPh sb="13" eb="16">
      <t>ダイトシ</t>
    </rPh>
    <rPh sb="17" eb="18">
      <t>ホカ</t>
    </rPh>
    <rPh sb="18" eb="21">
      <t>シチョウソン</t>
    </rPh>
    <rPh sb="23" eb="26">
      <t>テンシュツシャ</t>
    </rPh>
    <rPh sb="26" eb="27">
      <t>スウ</t>
    </rPh>
    <rPh sb="29" eb="30">
      <t>ガツ</t>
    </rPh>
    <rPh sb="34" eb="35">
      <t>ガツ</t>
    </rPh>
    <rPh sb="36" eb="37">
      <t>ケイ</t>
    </rPh>
    <phoneticPr fontId="82"/>
  </si>
  <si>
    <t>平成24年</t>
    <phoneticPr fontId="3"/>
  </si>
  <si>
    <t>平成25年</t>
    <phoneticPr fontId="3"/>
  </si>
  <si>
    <t>平成26年</t>
    <rPh sb="0" eb="2">
      <t>ヘイセイ</t>
    </rPh>
    <rPh sb="4" eb="5">
      <t>ネン</t>
    </rPh>
    <phoneticPr fontId="10"/>
  </si>
  <si>
    <t>平成27年</t>
    <rPh sb="0" eb="2">
      <t>ヘイセイ</t>
    </rPh>
    <rPh sb="4" eb="5">
      <t>ネン</t>
    </rPh>
    <phoneticPr fontId="10"/>
  </si>
  <si>
    <t>2012</t>
    <phoneticPr fontId="3"/>
  </si>
  <si>
    <t>2013</t>
    <phoneticPr fontId="3"/>
  </si>
  <si>
    <t>2014</t>
    <phoneticPr fontId="3"/>
  </si>
  <si>
    <t>2015</t>
    <phoneticPr fontId="3"/>
  </si>
  <si>
    <t>外国人含</t>
    <rPh sb="0" eb="2">
      <t>ガイコク</t>
    </rPh>
    <rPh sb="2" eb="3">
      <t>ジン</t>
    </rPh>
    <rPh sb="3" eb="4">
      <t>フク</t>
    </rPh>
    <phoneticPr fontId="3"/>
  </si>
  <si>
    <t xml:space="preserve"> </t>
    <phoneticPr fontId="3"/>
  </si>
  <si>
    <t xml:space="preserve"> </t>
    <phoneticPr fontId="10"/>
  </si>
  <si>
    <t xml:space="preserve"> </t>
    <phoneticPr fontId="10"/>
  </si>
  <si>
    <t xml:space="preserve"> </t>
    <phoneticPr fontId="3"/>
  </si>
  <si>
    <t>都道府県</t>
    <phoneticPr fontId="3"/>
  </si>
  <si>
    <t>H27-H22</t>
    <phoneticPr fontId="3"/>
  </si>
  <si>
    <t>（単位：人）</t>
    <rPh sb="1" eb="3">
      <t>タンイ</t>
    </rPh>
    <rPh sb="4" eb="5">
      <t>ニン</t>
    </rPh>
    <phoneticPr fontId="3"/>
  </si>
  <si>
    <t>純移動率</t>
    <rPh sb="0" eb="1">
      <t>ジュン</t>
    </rPh>
    <rPh sb="1" eb="4">
      <t>イドウリツ</t>
    </rPh>
    <phoneticPr fontId="3"/>
  </si>
  <si>
    <t>純移動率順位</t>
    <rPh sb="0" eb="1">
      <t>ジュン</t>
    </rPh>
    <rPh sb="1" eb="4">
      <t>イドウリツ</t>
    </rPh>
    <rPh sb="4" eb="6">
      <t>ジュンイ</t>
    </rPh>
    <phoneticPr fontId="3"/>
  </si>
  <si>
    <t>（単位：％）</t>
    <rPh sb="1" eb="3">
      <t>タンイ</t>
    </rPh>
    <phoneticPr fontId="3"/>
  </si>
  <si>
    <t>人口動態調査</t>
    <rPh sb="0" eb="2">
      <t>ジンコウ</t>
    </rPh>
    <rPh sb="2" eb="4">
      <t>ドウタイ</t>
    </rPh>
    <rPh sb="4" eb="6">
      <t>チョウサ</t>
    </rPh>
    <phoneticPr fontId="3"/>
  </si>
  <si>
    <t xml:space="preserve">市区町別高齢者人口 </t>
    <rPh sb="0" eb="3">
      <t>シクチョウ</t>
    </rPh>
    <rPh sb="3" eb="4">
      <t>ベツ</t>
    </rPh>
    <rPh sb="7" eb="9">
      <t>ジンコウ</t>
    </rPh>
    <phoneticPr fontId="4"/>
  </si>
  <si>
    <t>高    齢    者    人    口</t>
    <rPh sb="0" eb="11">
      <t>コウレイシャ</t>
    </rPh>
    <rPh sb="15" eb="21">
      <t>ジンコウ</t>
    </rPh>
    <phoneticPr fontId="10"/>
  </si>
  <si>
    <t>総 人 口</t>
    <phoneticPr fontId="10"/>
  </si>
  <si>
    <t>高　　齢　　者　　人　　口</t>
    <rPh sb="0" eb="4">
      <t>コウレイ</t>
    </rPh>
    <rPh sb="6" eb="7">
      <t>シャ</t>
    </rPh>
    <rPh sb="9" eb="10">
      <t>ジン</t>
    </rPh>
    <rPh sb="12" eb="13">
      <t>クチ</t>
    </rPh>
    <phoneticPr fontId="10"/>
  </si>
  <si>
    <t>高齢者人口</t>
    <rPh sb="0" eb="3">
      <t>コウレイシャ</t>
    </rPh>
    <rPh sb="3" eb="5">
      <t>ジンコウ</t>
    </rPh>
    <phoneticPr fontId="9"/>
  </si>
  <si>
    <t>65 歳 以 上</t>
    <phoneticPr fontId="10"/>
  </si>
  <si>
    <t>75 歳 以 上</t>
    <phoneticPr fontId="10"/>
  </si>
  <si>
    <t>計</t>
    <rPh sb="0" eb="1">
      <t>ケイ</t>
    </rPh>
    <phoneticPr fontId="10"/>
  </si>
  <si>
    <t>65 歳 以 上</t>
    <phoneticPr fontId="10"/>
  </si>
  <si>
    <t>75 歳 以 上</t>
    <phoneticPr fontId="10"/>
  </si>
  <si>
    <t>65 歳 以 上</t>
    <phoneticPr fontId="10"/>
  </si>
  <si>
    <t>75 歳 以 上</t>
    <phoneticPr fontId="10"/>
  </si>
  <si>
    <t>市区町</t>
    <rPh sb="0" eb="3">
      <t>シクチョウ</t>
    </rPh>
    <phoneticPr fontId="9"/>
  </si>
  <si>
    <t>65 歳以上</t>
    <rPh sb="4" eb="6">
      <t>イジョウ</t>
    </rPh>
    <phoneticPr fontId="9"/>
  </si>
  <si>
    <t>75歳以上</t>
    <rPh sb="2" eb="3">
      <t>サイ</t>
    </rPh>
    <rPh sb="3" eb="5">
      <t>イジョウ</t>
    </rPh>
    <phoneticPr fontId="9"/>
  </si>
  <si>
    <t>実数</t>
    <rPh sb="0" eb="2">
      <t>ジッスウ</t>
    </rPh>
    <phoneticPr fontId="9"/>
  </si>
  <si>
    <t>比率</t>
    <rPh sb="0" eb="2">
      <t>ヒリツ</t>
    </rPh>
    <phoneticPr fontId="10"/>
  </si>
  <si>
    <t>兵庫県</t>
    <rPh sb="0" eb="3">
      <t>ヒョウゴケン</t>
    </rPh>
    <phoneticPr fontId="9"/>
  </si>
  <si>
    <t>神戸市</t>
    <rPh sb="0" eb="3">
      <t>コウベシ</t>
    </rPh>
    <phoneticPr fontId="9"/>
  </si>
  <si>
    <t>東灘区</t>
    <rPh sb="0" eb="3">
      <t>ヒガシナダク</t>
    </rPh>
    <phoneticPr fontId="9"/>
  </si>
  <si>
    <t>灘区</t>
    <rPh sb="0" eb="2">
      <t>ナダク</t>
    </rPh>
    <phoneticPr fontId="9"/>
  </si>
  <si>
    <t>兵庫区</t>
    <rPh sb="0" eb="3">
      <t>ヒョウゴク</t>
    </rPh>
    <phoneticPr fontId="9"/>
  </si>
  <si>
    <t>長田区</t>
    <rPh sb="0" eb="3">
      <t>ナガタク</t>
    </rPh>
    <phoneticPr fontId="9"/>
  </si>
  <si>
    <t>須磨区</t>
    <rPh sb="0" eb="3">
      <t>スマク</t>
    </rPh>
    <phoneticPr fontId="9"/>
  </si>
  <si>
    <t>垂水区</t>
    <rPh sb="0" eb="3">
      <t>タルミク</t>
    </rPh>
    <phoneticPr fontId="9"/>
  </si>
  <si>
    <t>北区</t>
    <rPh sb="0" eb="2">
      <t>キタク</t>
    </rPh>
    <phoneticPr fontId="9"/>
  </si>
  <si>
    <t>中央区</t>
    <rPh sb="0" eb="3">
      <t>チュウオウク</t>
    </rPh>
    <phoneticPr fontId="9"/>
  </si>
  <si>
    <t>西区</t>
    <rPh sb="0" eb="2">
      <t>ニシク</t>
    </rPh>
    <phoneticPr fontId="9"/>
  </si>
  <si>
    <t>阪神南地域</t>
    <rPh sb="0" eb="2">
      <t>ハンシン</t>
    </rPh>
    <rPh sb="2" eb="3">
      <t>ミナミ</t>
    </rPh>
    <rPh sb="3" eb="5">
      <t>チイキ</t>
    </rPh>
    <phoneticPr fontId="9"/>
  </si>
  <si>
    <t>尼崎市</t>
    <rPh sb="0" eb="3">
      <t>アマガサキシ</t>
    </rPh>
    <phoneticPr fontId="9"/>
  </si>
  <si>
    <t>西宮市</t>
    <rPh sb="0" eb="3">
      <t>ニシノミヤシ</t>
    </rPh>
    <phoneticPr fontId="9"/>
  </si>
  <si>
    <t>芦屋市</t>
    <rPh sb="0" eb="3">
      <t>アシヤシ</t>
    </rPh>
    <phoneticPr fontId="9"/>
  </si>
  <si>
    <t>阪神北地域</t>
    <rPh sb="0" eb="2">
      <t>ハンシン</t>
    </rPh>
    <rPh sb="2" eb="3">
      <t>キタ</t>
    </rPh>
    <rPh sb="3" eb="5">
      <t>チイキ</t>
    </rPh>
    <phoneticPr fontId="9"/>
  </si>
  <si>
    <t>伊丹市</t>
    <rPh sb="0" eb="3">
      <t>イタミシ</t>
    </rPh>
    <phoneticPr fontId="9"/>
  </si>
  <si>
    <t>宝塚市</t>
    <rPh sb="0" eb="3">
      <t>タカラヅカシ</t>
    </rPh>
    <phoneticPr fontId="9"/>
  </si>
  <si>
    <t>川西市</t>
    <rPh sb="0" eb="3">
      <t>カワニシシ</t>
    </rPh>
    <phoneticPr fontId="9"/>
  </si>
  <si>
    <t>三田市</t>
    <rPh sb="0" eb="3">
      <t>サンダシ</t>
    </rPh>
    <phoneticPr fontId="9"/>
  </si>
  <si>
    <t>猪名川町</t>
    <rPh sb="0" eb="4">
      <t>イナガワチョウ</t>
    </rPh>
    <phoneticPr fontId="9"/>
  </si>
  <si>
    <t>東播磨地域</t>
    <rPh sb="0" eb="1">
      <t>ヒガシ</t>
    </rPh>
    <rPh sb="1" eb="3">
      <t>ハリマ</t>
    </rPh>
    <rPh sb="3" eb="5">
      <t>チイキ</t>
    </rPh>
    <phoneticPr fontId="9"/>
  </si>
  <si>
    <t>明石市</t>
    <rPh sb="0" eb="3">
      <t>アカシシ</t>
    </rPh>
    <phoneticPr fontId="9"/>
  </si>
  <si>
    <t>加古川市</t>
    <rPh sb="0" eb="4">
      <t>カコガワシ</t>
    </rPh>
    <phoneticPr fontId="9"/>
  </si>
  <si>
    <t>高砂市</t>
    <rPh sb="0" eb="3">
      <t>タカサゴシ</t>
    </rPh>
    <phoneticPr fontId="9"/>
  </si>
  <si>
    <t>稲美町</t>
    <rPh sb="0" eb="3">
      <t>イナミチョウ</t>
    </rPh>
    <phoneticPr fontId="9"/>
  </si>
  <si>
    <t>播磨町</t>
    <rPh sb="0" eb="3">
      <t>ハリマチョウ</t>
    </rPh>
    <phoneticPr fontId="9"/>
  </si>
  <si>
    <t>北播磨地域</t>
    <rPh sb="0" eb="1">
      <t>キタ</t>
    </rPh>
    <rPh sb="1" eb="3">
      <t>ハリマ</t>
    </rPh>
    <rPh sb="3" eb="5">
      <t>チイキ</t>
    </rPh>
    <phoneticPr fontId="9"/>
  </si>
  <si>
    <t>西脇市</t>
    <rPh sb="0" eb="2">
      <t>ニシワキ</t>
    </rPh>
    <rPh sb="2" eb="3">
      <t>シ</t>
    </rPh>
    <phoneticPr fontId="9"/>
  </si>
  <si>
    <t>三木市</t>
    <rPh sb="0" eb="3">
      <t>ミキシ</t>
    </rPh>
    <phoneticPr fontId="9"/>
  </si>
  <si>
    <t>小野市</t>
    <rPh sb="0" eb="3">
      <t>オノシ</t>
    </rPh>
    <phoneticPr fontId="9"/>
  </si>
  <si>
    <t>加西市</t>
    <rPh sb="0" eb="3">
      <t>カサイシ</t>
    </rPh>
    <phoneticPr fontId="9"/>
  </si>
  <si>
    <t>加東市</t>
    <rPh sb="0" eb="3">
      <t>カトウシ</t>
    </rPh>
    <phoneticPr fontId="9"/>
  </si>
  <si>
    <t>多可町</t>
    <rPh sb="0" eb="3">
      <t>タカチョウ</t>
    </rPh>
    <phoneticPr fontId="9"/>
  </si>
  <si>
    <t>中播磨地域</t>
    <rPh sb="0" eb="1">
      <t>ナカ</t>
    </rPh>
    <rPh sb="1" eb="3">
      <t>ハリマ</t>
    </rPh>
    <rPh sb="3" eb="5">
      <t>チイキ</t>
    </rPh>
    <phoneticPr fontId="9"/>
  </si>
  <si>
    <t>姫路市</t>
    <rPh sb="0" eb="3">
      <t>ヒメジシ</t>
    </rPh>
    <phoneticPr fontId="9"/>
  </si>
  <si>
    <t>市川町</t>
    <rPh sb="0" eb="3">
      <t>イチカワチョウ</t>
    </rPh>
    <phoneticPr fontId="9"/>
  </si>
  <si>
    <t>福崎町</t>
    <rPh sb="0" eb="2">
      <t>フクサキ</t>
    </rPh>
    <rPh sb="2" eb="3">
      <t>マチ</t>
    </rPh>
    <phoneticPr fontId="9"/>
  </si>
  <si>
    <t>神河町</t>
    <rPh sb="0" eb="3">
      <t>カミカワチョウ</t>
    </rPh>
    <phoneticPr fontId="9"/>
  </si>
  <si>
    <t>西播磨地域</t>
    <rPh sb="0" eb="1">
      <t>ニシ</t>
    </rPh>
    <rPh sb="1" eb="3">
      <t>ハリマ</t>
    </rPh>
    <rPh sb="3" eb="5">
      <t>チイキ</t>
    </rPh>
    <phoneticPr fontId="9"/>
  </si>
  <si>
    <t>相生市</t>
    <rPh sb="0" eb="3">
      <t>アイオイシ</t>
    </rPh>
    <phoneticPr fontId="9"/>
  </si>
  <si>
    <t>赤穂市</t>
    <rPh sb="0" eb="3">
      <t>アコウシ</t>
    </rPh>
    <phoneticPr fontId="9"/>
  </si>
  <si>
    <t>宍粟市</t>
    <rPh sb="0" eb="3">
      <t>シソウシ</t>
    </rPh>
    <phoneticPr fontId="9"/>
  </si>
  <si>
    <t>たつの市</t>
    <rPh sb="3" eb="4">
      <t>シ</t>
    </rPh>
    <phoneticPr fontId="9"/>
  </si>
  <si>
    <t>太子町</t>
    <rPh sb="0" eb="3">
      <t>タイシチョウ</t>
    </rPh>
    <phoneticPr fontId="9"/>
  </si>
  <si>
    <t>上郡町</t>
    <rPh sb="0" eb="3">
      <t>カミゴオリチョウ</t>
    </rPh>
    <phoneticPr fontId="9"/>
  </si>
  <si>
    <t>佐用町</t>
    <rPh sb="0" eb="2">
      <t>サヨ</t>
    </rPh>
    <rPh sb="2" eb="3">
      <t>マチ</t>
    </rPh>
    <phoneticPr fontId="9"/>
  </si>
  <si>
    <t>但馬地域</t>
    <rPh sb="0" eb="2">
      <t>タジマ</t>
    </rPh>
    <rPh sb="2" eb="4">
      <t>チイキ</t>
    </rPh>
    <phoneticPr fontId="9"/>
  </si>
  <si>
    <t>豊岡市</t>
    <rPh sb="0" eb="3">
      <t>トヨオカシ</t>
    </rPh>
    <phoneticPr fontId="9"/>
  </si>
  <si>
    <t>養父市</t>
    <rPh sb="0" eb="3">
      <t>ヤブシ</t>
    </rPh>
    <phoneticPr fontId="9"/>
  </si>
  <si>
    <t>朝来市</t>
    <rPh sb="0" eb="3">
      <t>アサゴシ</t>
    </rPh>
    <phoneticPr fontId="9"/>
  </si>
  <si>
    <t>香美町</t>
    <rPh sb="0" eb="2">
      <t>カミ</t>
    </rPh>
    <rPh sb="2" eb="3">
      <t>マチ</t>
    </rPh>
    <phoneticPr fontId="9"/>
  </si>
  <si>
    <t>新温泉町</t>
    <rPh sb="0" eb="1">
      <t>シン</t>
    </rPh>
    <rPh sb="1" eb="3">
      <t>オンセン</t>
    </rPh>
    <rPh sb="3" eb="4">
      <t>マチ</t>
    </rPh>
    <phoneticPr fontId="9"/>
  </si>
  <si>
    <t>丹波地域</t>
    <rPh sb="0" eb="2">
      <t>タンバ</t>
    </rPh>
    <rPh sb="2" eb="4">
      <t>チイキ</t>
    </rPh>
    <phoneticPr fontId="9"/>
  </si>
  <si>
    <t>丹波市</t>
    <rPh sb="0" eb="3">
      <t>タンバシ</t>
    </rPh>
    <phoneticPr fontId="9"/>
  </si>
  <si>
    <t>淡路地域</t>
    <rPh sb="0" eb="2">
      <t>アワジ</t>
    </rPh>
    <rPh sb="2" eb="4">
      <t>チイキ</t>
    </rPh>
    <phoneticPr fontId="9"/>
  </si>
  <si>
    <t>洲本市</t>
    <rPh sb="0" eb="3">
      <t>スモトシ</t>
    </rPh>
    <phoneticPr fontId="9"/>
  </si>
  <si>
    <t>南あわじ市</t>
    <rPh sb="0" eb="1">
      <t>ミナミ</t>
    </rPh>
    <rPh sb="4" eb="5">
      <t>シ</t>
    </rPh>
    <phoneticPr fontId="9"/>
  </si>
  <si>
    <t>淡路市</t>
    <rPh sb="0" eb="3">
      <t>アワジシ</t>
    </rPh>
    <phoneticPr fontId="9"/>
  </si>
  <si>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9"/>
  </si>
  <si>
    <t>神戸市の高齢者人口はＨ１８．１２．３１現在</t>
    <phoneticPr fontId="9"/>
  </si>
  <si>
    <t>神戸市の高齢者人口はＨ２０．１．３１現在</t>
    <phoneticPr fontId="9"/>
  </si>
  <si>
    <t>姫路市の高齢者人口はＨ２０．１２．３１現在</t>
    <phoneticPr fontId="9"/>
  </si>
  <si>
    <t>神戸市の高齢者人口はＨ２２．１．３１現在。</t>
    <phoneticPr fontId="9"/>
  </si>
  <si>
    <t>尼崎市の高齢者人口はＨ２３．１．１現在。</t>
    <rPh sb="0" eb="3">
      <t>アマガサキシ</t>
    </rPh>
    <phoneticPr fontId="4"/>
  </si>
  <si>
    <t>尼崎市の高齢者人口はＨ２４．１．１現在。</t>
    <rPh sb="0" eb="3">
      <t>アマガサキシ</t>
    </rPh>
    <phoneticPr fontId="70"/>
  </si>
  <si>
    <t>次の１７市町の高齢者人口はＨ２５．１．３１現在。　</t>
    <rPh sb="0" eb="1">
      <t>ツギ</t>
    </rPh>
    <rPh sb="4" eb="6">
      <t>シチョウ</t>
    </rPh>
    <phoneticPr fontId="70"/>
  </si>
  <si>
    <t>尼崎市の高齢者人口はＨ２５．９．３０現在</t>
    <phoneticPr fontId="4"/>
  </si>
  <si>
    <t>各市町の高齢者人口の調査日付に関する補足</t>
    <rPh sb="0" eb="3">
      <t>カクシチョウ</t>
    </rPh>
    <rPh sb="4" eb="7">
      <t>コウレイシャ</t>
    </rPh>
    <rPh sb="7" eb="9">
      <t>ジンコウ</t>
    </rPh>
    <phoneticPr fontId="4"/>
  </si>
  <si>
    <t>尼崎市の高齢者人口はＨ１９．１．１現在</t>
    <phoneticPr fontId="9"/>
  </si>
  <si>
    <t>姫路市の高齢者人口はＨ１９．１２．３１現在</t>
    <phoneticPr fontId="9"/>
  </si>
  <si>
    <t>相生市の高齢者人口はＨ２１．１．３１現在。　</t>
    <phoneticPr fontId="9"/>
  </si>
  <si>
    <t>姫路市の高齢者人口はＨ２１．１２．３１現在</t>
    <phoneticPr fontId="9"/>
  </si>
  <si>
    <t>猪名川町の高齢者人口はＨ２３．１．３０現在。</t>
    <rPh sb="0" eb="4">
      <t>イナガワチョウ</t>
    </rPh>
    <phoneticPr fontId="4"/>
  </si>
  <si>
    <t>猪名川町の高齢者人口はＨ２４．１．３０現在。</t>
    <rPh sb="0" eb="4">
      <t>イナガワチョウ</t>
    </rPh>
    <phoneticPr fontId="70"/>
  </si>
  <si>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70"/>
  </si>
  <si>
    <t>注２　次の１５市町の高齢者人口はＨ２６．１．３１現在　</t>
    <phoneticPr fontId="4"/>
  </si>
  <si>
    <t>【H27年2月1日以外の調査日付の市町】</t>
    <rPh sb="4" eb="5">
      <t>ネン</t>
    </rPh>
    <rPh sb="6" eb="7">
      <t>ガツ</t>
    </rPh>
    <rPh sb="7" eb="9">
      <t>ツイタチ</t>
    </rPh>
    <rPh sb="9" eb="11">
      <t>イガイ</t>
    </rPh>
    <rPh sb="12" eb="14">
      <t>チョウサ</t>
    </rPh>
    <rPh sb="14" eb="16">
      <t>ヒヅケ</t>
    </rPh>
    <rPh sb="17" eb="19">
      <t>シチョウ</t>
    </rPh>
    <phoneticPr fontId="4"/>
  </si>
  <si>
    <t>【H28年2月1日以外の調査日付の市町】</t>
    <rPh sb="4" eb="5">
      <t>ネン</t>
    </rPh>
    <rPh sb="6" eb="7">
      <t>ガツ</t>
    </rPh>
    <rPh sb="7" eb="9">
      <t>ツイタチ</t>
    </rPh>
    <rPh sb="9" eb="11">
      <t>イガイ</t>
    </rPh>
    <rPh sb="12" eb="14">
      <t>チョウサ</t>
    </rPh>
    <rPh sb="14" eb="16">
      <t>ヒヅケ</t>
    </rPh>
    <rPh sb="17" eb="19">
      <t>シチョウ</t>
    </rPh>
    <phoneticPr fontId="4"/>
  </si>
  <si>
    <t>明石市の高齢者人口はＨ１８．４．１現在。</t>
    <phoneticPr fontId="9"/>
  </si>
  <si>
    <t>相生市の高齢者人口はＨ２０．１．３１現在。　</t>
    <phoneticPr fontId="9"/>
  </si>
  <si>
    <t>赤穂市の高齢者人口はＨ２１．１．３１現在。　</t>
    <phoneticPr fontId="9"/>
  </si>
  <si>
    <t>赤穂市の高齢者人口はＨ２２．１．３１現在。　</t>
    <phoneticPr fontId="9"/>
  </si>
  <si>
    <t>次の１８市町の高齢者人口はＨ２３．１．３１現在。　</t>
    <rPh sb="0" eb="1">
      <t>ツギ</t>
    </rPh>
    <rPh sb="4" eb="6">
      <t>シチョウ</t>
    </rPh>
    <phoneticPr fontId="4"/>
  </si>
  <si>
    <t>次の１８市町の高齢者人口はＨ２４．１．３１現在。　</t>
    <rPh sb="0" eb="1">
      <t>ツギ</t>
    </rPh>
    <rPh sb="4" eb="6">
      <t>シチョウ</t>
    </rPh>
    <phoneticPr fontId="70"/>
  </si>
  <si>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4"/>
  </si>
  <si>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0"/>
  </si>
  <si>
    <t>H27年1月30日現在</t>
    <rPh sb="3" eb="4">
      <t>ネン</t>
    </rPh>
    <rPh sb="5" eb="6">
      <t>ガツ</t>
    </rPh>
    <rPh sb="8" eb="9">
      <t>ヒ</t>
    </rPh>
    <rPh sb="9" eb="11">
      <t>ゲンザイ</t>
    </rPh>
    <phoneticPr fontId="4"/>
  </si>
  <si>
    <t>高砂市，川西市，淡路市</t>
    <rPh sb="0" eb="3">
      <t>タカサゴシ</t>
    </rPh>
    <rPh sb="4" eb="7">
      <t>カワニシシ</t>
    </rPh>
    <rPh sb="8" eb="11">
      <t>アワジシ</t>
    </rPh>
    <phoneticPr fontId="4"/>
  </si>
  <si>
    <t>H28年1月29日現在</t>
    <rPh sb="3" eb="4">
      <t>ネン</t>
    </rPh>
    <rPh sb="5" eb="6">
      <t>ガツ</t>
    </rPh>
    <rPh sb="8" eb="9">
      <t>ヒ</t>
    </rPh>
    <rPh sb="9" eb="11">
      <t>ゲンザイ</t>
    </rPh>
    <phoneticPr fontId="4"/>
  </si>
  <si>
    <t>川西市，淡路市</t>
    <rPh sb="0" eb="3">
      <t>カワニシシ</t>
    </rPh>
    <rPh sb="4" eb="7">
      <t>アワジシ</t>
    </rPh>
    <phoneticPr fontId="4"/>
  </si>
  <si>
    <t>伊丹市の高齢者人口はＨ１８．９．１現在</t>
    <phoneticPr fontId="9"/>
  </si>
  <si>
    <t>赤穂市の高齢者人口はＨ２０．１．３１現在。　</t>
    <phoneticPr fontId="9"/>
  </si>
  <si>
    <t>高砂市の高齢者人口はＨ２１．１．３０現在。　</t>
    <phoneticPr fontId="9"/>
  </si>
  <si>
    <t>宝塚市の高齢者人口はＨ２２．１．３１現在。　</t>
    <phoneticPr fontId="9"/>
  </si>
  <si>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4"/>
  </si>
  <si>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70"/>
  </si>
  <si>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4"/>
  </si>
  <si>
    <t>芦屋市の高齢者人口はＨ２６．２．３現在</t>
    <rPh sb="0" eb="2">
      <t>アシヤ</t>
    </rPh>
    <phoneticPr fontId="20"/>
  </si>
  <si>
    <t>H27年1月31日現在</t>
    <rPh sb="3" eb="4">
      <t>ネン</t>
    </rPh>
    <rPh sb="5" eb="6">
      <t>ガツ</t>
    </rPh>
    <rPh sb="8" eb="9">
      <t>ヒ</t>
    </rPh>
    <rPh sb="9" eb="11">
      <t>ゲンザイ</t>
    </rPh>
    <phoneticPr fontId="4"/>
  </si>
  <si>
    <t>神戸市，姫路市，尼崎市，伊丹市，豊岡市，赤穂市，宝塚市，三木市，小野市，篠山市，丹波市，南あわじ市，朝来市，加東市，たつの市，稲美町，神河町，太子町，新温泉町</t>
    <phoneticPr fontId="4"/>
  </si>
  <si>
    <t>H28年1月31日現在</t>
    <rPh sb="3" eb="4">
      <t>ネン</t>
    </rPh>
    <rPh sb="5" eb="6">
      <t>ガツ</t>
    </rPh>
    <rPh sb="8" eb="9">
      <t>ヒ</t>
    </rPh>
    <rPh sb="9" eb="11">
      <t>ゲンザイ</t>
    </rPh>
    <phoneticPr fontId="4"/>
  </si>
  <si>
    <t>神戸市，姫路市，芦屋市，伊丹市，豊岡市，三木市，小野市，加西市，丹波市，南あわじ市，朝来市，たつの市，神河町，太子町</t>
    <rPh sb="8" eb="10">
      <t>アシヤ</t>
    </rPh>
    <rPh sb="28" eb="30">
      <t>カサイ</t>
    </rPh>
    <phoneticPr fontId="4"/>
  </si>
  <si>
    <t>高砂市の高齢者人口はＨ１９．１．３１現在。</t>
    <phoneticPr fontId="9"/>
  </si>
  <si>
    <t>三木市の高齢者人口はＨ２０．１．３１現在。　</t>
    <phoneticPr fontId="9"/>
  </si>
  <si>
    <t>川西市の高齢者人口はＨ２１．１．３０現在。　</t>
    <phoneticPr fontId="9"/>
  </si>
  <si>
    <t>高砂市の高齢者人口はＨ２２．１．２９現在。　</t>
    <phoneticPr fontId="9"/>
  </si>
  <si>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4"/>
  </si>
  <si>
    <t>注４　次の２市の高齢者人口はＨ２６．２．４現在</t>
    <phoneticPr fontId="4"/>
  </si>
  <si>
    <t>H27年2月2日現在</t>
    <rPh sb="3" eb="4">
      <t>ネン</t>
    </rPh>
    <rPh sb="5" eb="6">
      <t>ガツ</t>
    </rPh>
    <rPh sb="7" eb="8">
      <t>ヒ</t>
    </rPh>
    <rPh sb="8" eb="10">
      <t>ゲンザイ</t>
    </rPh>
    <phoneticPr fontId="4"/>
  </si>
  <si>
    <t>市川町，上郡町</t>
    <rPh sb="0" eb="3">
      <t>イチカワチョウ</t>
    </rPh>
    <rPh sb="4" eb="7">
      <t>カミゴオリチョウ</t>
    </rPh>
    <phoneticPr fontId="4"/>
  </si>
  <si>
    <t>川西市の高齢者人口はＨ１９．１．１現在。</t>
    <phoneticPr fontId="9"/>
  </si>
  <si>
    <t>高砂市の高齢者人口はＨ２０．１．３１現在。　</t>
    <phoneticPr fontId="9"/>
  </si>
  <si>
    <t>小野市の高齢者人口はＨ２１．１．３１現在。　</t>
    <phoneticPr fontId="9"/>
  </si>
  <si>
    <t>川西市の高齢者人口はＨ２２．１．２９現在。　</t>
    <phoneticPr fontId="9"/>
  </si>
  <si>
    <t>　　　三木市、南あわじ市</t>
    <rPh sb="3" eb="5">
      <t>ミキ</t>
    </rPh>
    <rPh sb="7" eb="8">
      <t>ミナミ</t>
    </rPh>
    <phoneticPr fontId="20"/>
  </si>
  <si>
    <t>H27年2月3日現在</t>
    <rPh sb="3" eb="4">
      <t>ネン</t>
    </rPh>
    <rPh sb="5" eb="6">
      <t>ガツ</t>
    </rPh>
    <rPh sb="7" eb="8">
      <t>ヒ</t>
    </rPh>
    <rPh sb="8" eb="10">
      <t>ゲンザイ</t>
    </rPh>
    <phoneticPr fontId="4"/>
  </si>
  <si>
    <t>三田市</t>
    <rPh sb="0" eb="3">
      <t>サンダシ</t>
    </rPh>
    <phoneticPr fontId="4"/>
  </si>
  <si>
    <t>小野市の高齢者人口はＨ１９．１．３１現在</t>
    <phoneticPr fontId="9"/>
  </si>
  <si>
    <t>川西市の高齢者人口はＨ１９．１２．２８現在。　</t>
    <phoneticPr fontId="9"/>
  </si>
  <si>
    <t>三田市の高齢者人口はＨ２１．１．３１現在。　</t>
    <phoneticPr fontId="9"/>
  </si>
  <si>
    <t>小野市の高齢者人口はＨ２２．１．２９現在。　</t>
    <phoneticPr fontId="9"/>
  </si>
  <si>
    <t>次の２市の高齢者人口はＨ２６．２．５現在</t>
    <phoneticPr fontId="4"/>
  </si>
  <si>
    <t>H27年2月4日現在</t>
    <rPh sb="3" eb="4">
      <t>ネン</t>
    </rPh>
    <rPh sb="5" eb="6">
      <t>ガツ</t>
    </rPh>
    <rPh sb="7" eb="8">
      <t>ヒ</t>
    </rPh>
    <rPh sb="8" eb="10">
      <t>ゲンザイ</t>
    </rPh>
    <phoneticPr fontId="4"/>
  </si>
  <si>
    <t>西宮市，養父市</t>
    <rPh sb="0" eb="3">
      <t>ニシノミヤシ</t>
    </rPh>
    <rPh sb="4" eb="7">
      <t>ヤブシ</t>
    </rPh>
    <phoneticPr fontId="4"/>
  </si>
  <si>
    <t>養父市の高齢者人口はＨ１９．１．３１現在。</t>
    <phoneticPr fontId="9"/>
  </si>
  <si>
    <t>三田市の高齢者人口はＨ２０．１．３１現在。　</t>
    <phoneticPr fontId="9"/>
  </si>
  <si>
    <t>加西市の高齢者人口はＨ２１．１．３１現在。　</t>
    <phoneticPr fontId="9"/>
  </si>
  <si>
    <t>三田市の高齢者人口はＨ２２．１．３１現在。　</t>
    <phoneticPr fontId="9"/>
  </si>
  <si>
    <t>　　　西宮市、三田市</t>
    <rPh sb="3" eb="5">
      <t>ニシノミヤ</t>
    </rPh>
    <rPh sb="5" eb="6">
      <t>シ</t>
    </rPh>
    <rPh sb="7" eb="9">
      <t>サンダ</t>
    </rPh>
    <phoneticPr fontId="20"/>
  </si>
  <si>
    <t>H27年2月5日現在</t>
    <rPh sb="3" eb="4">
      <t>ネン</t>
    </rPh>
    <rPh sb="5" eb="6">
      <t>ガツ</t>
    </rPh>
    <rPh sb="7" eb="8">
      <t>ヒ</t>
    </rPh>
    <rPh sb="8" eb="10">
      <t>ゲンザイ</t>
    </rPh>
    <phoneticPr fontId="4"/>
  </si>
  <si>
    <t>福崎町</t>
    <rPh sb="0" eb="2">
      <t>フクザキ</t>
    </rPh>
    <rPh sb="2" eb="3">
      <t>チョウ</t>
    </rPh>
    <phoneticPr fontId="4"/>
  </si>
  <si>
    <t>朝来市の高齢者人口はＨ１９．１．３１現在。</t>
    <phoneticPr fontId="9"/>
  </si>
  <si>
    <t>丹波市の高齢者人口はＨ２０．１．３１現在。　</t>
    <phoneticPr fontId="9"/>
  </si>
  <si>
    <t>篠山市の高齢者人口はＨ２１．１．３１現在。　</t>
    <phoneticPr fontId="9"/>
  </si>
  <si>
    <t>加西市の高齢者人口はＨ２２．１．３１現在。　</t>
    <phoneticPr fontId="9"/>
  </si>
  <si>
    <t>高齢者人口の標章は「外国人を含む」</t>
    <rPh sb="10" eb="12">
      <t>ガイコク</t>
    </rPh>
    <rPh sb="12" eb="13">
      <t>ジン</t>
    </rPh>
    <rPh sb="14" eb="15">
      <t>フク</t>
    </rPh>
    <phoneticPr fontId="20"/>
  </si>
  <si>
    <t>神河町の高齢者人口はＨ１９．２．２８現在。</t>
    <phoneticPr fontId="9"/>
  </si>
  <si>
    <t>たつの市の高齢者人口はＨ２０．１．３１現在。　</t>
    <phoneticPr fontId="9"/>
  </si>
  <si>
    <t>養父市の高齢者人口はＨ２１．１．３１現在。　</t>
    <phoneticPr fontId="9"/>
  </si>
  <si>
    <t>篠山市の高齢者人口はＨ２２．１．２９現在。　</t>
    <phoneticPr fontId="9"/>
  </si>
  <si>
    <t>　</t>
    <phoneticPr fontId="9"/>
  </si>
  <si>
    <t>神河町の高齢者人口はＨ２０．２．２９現在。　</t>
    <phoneticPr fontId="9"/>
  </si>
  <si>
    <t>朝来市の高齢者人口はＨ２１．１．３１現在。　</t>
    <phoneticPr fontId="9"/>
  </si>
  <si>
    <t>養父市の高齢者人口はＨ２２．１．３１現在。　</t>
    <phoneticPr fontId="9"/>
  </si>
  <si>
    <t>佐用町の高齢者人口はＨ２０．１．３１現在。　</t>
    <phoneticPr fontId="9"/>
  </si>
  <si>
    <t>加東市の高齢者人口はＨ２１．１．３０現在。　</t>
    <phoneticPr fontId="9"/>
  </si>
  <si>
    <t>南あわじ市の高齢者人口はＨ２２．１．３１現在。　</t>
    <phoneticPr fontId="9"/>
  </si>
  <si>
    <t>上郡町の高齢者人口はＨ２１．１．３０現在。　</t>
    <phoneticPr fontId="9"/>
  </si>
  <si>
    <t>猪名川町の高齢者人口はＨ２２．１．３1現在。　</t>
    <phoneticPr fontId="9"/>
  </si>
  <si>
    <t>佐用町の高齢者人口はＨ２１．１．３１現在。　</t>
    <phoneticPr fontId="9"/>
  </si>
  <si>
    <t>人</t>
    <rPh sb="0" eb="1">
      <t>ニン</t>
    </rPh>
    <phoneticPr fontId="3"/>
  </si>
  <si>
    <t>出生</t>
    <rPh sb="0" eb="2">
      <t>シュッセイ</t>
    </rPh>
    <phoneticPr fontId="3"/>
  </si>
  <si>
    <t>死亡</t>
    <rPh sb="0" eb="2">
      <t>シボウ</t>
    </rPh>
    <phoneticPr fontId="3"/>
  </si>
  <si>
    <t>自然増減（日本人）</t>
    <rPh sb="0" eb="2">
      <t>シゼン</t>
    </rPh>
    <rPh sb="2" eb="4">
      <t>ゾウゲン</t>
    </rPh>
    <rPh sb="5" eb="8">
      <t>ニホンジン</t>
    </rPh>
    <phoneticPr fontId="3"/>
  </si>
  <si>
    <t>人口動態調査</t>
    <rPh sb="0" eb="2">
      <t>ジンコウ</t>
    </rPh>
    <rPh sb="2" eb="4">
      <t>ドウタイ</t>
    </rPh>
    <rPh sb="4" eb="6">
      <t>チョウサ</t>
    </rPh>
    <phoneticPr fontId="3"/>
  </si>
  <si>
    <t xml:space="preserve"> </t>
    <phoneticPr fontId="82"/>
  </si>
  <si>
    <t xml:space="preserve"> </t>
    <phoneticPr fontId="82"/>
  </si>
  <si>
    <t xml:space="preserve"> </t>
    <phoneticPr fontId="3"/>
  </si>
  <si>
    <t>　</t>
    <phoneticPr fontId="82"/>
  </si>
  <si>
    <t>　</t>
    <phoneticPr fontId="3"/>
  </si>
  <si>
    <t>2007年</t>
    <rPh sb="4" eb="5">
      <t>ネン</t>
    </rPh>
    <phoneticPr fontId="3"/>
  </si>
  <si>
    <t>住民基本台帳人口都道府県別移動推移</t>
    <rPh sb="0" eb="2">
      <t>ジュウミン</t>
    </rPh>
    <rPh sb="2" eb="4">
      <t>キホン</t>
    </rPh>
    <rPh sb="4" eb="6">
      <t>ダイチョウ</t>
    </rPh>
    <rPh sb="6" eb="8">
      <t>ジンコウ</t>
    </rPh>
    <rPh sb="8" eb="12">
      <t>トドウフケン</t>
    </rPh>
    <rPh sb="12" eb="13">
      <t>ベツ</t>
    </rPh>
    <rPh sb="13" eb="15">
      <t>イドウ</t>
    </rPh>
    <rPh sb="15" eb="17">
      <t>スイイ</t>
    </rPh>
    <phoneticPr fontId="3"/>
  </si>
  <si>
    <t>2010年</t>
    <rPh sb="4" eb="5">
      <t>ネン</t>
    </rPh>
    <phoneticPr fontId="3"/>
  </si>
  <si>
    <t>1954年</t>
    <rPh sb="4" eb="5">
      <t>ネン</t>
    </rPh>
    <phoneticPr fontId="3"/>
  </si>
  <si>
    <t>高齢者人口（各年2月1日現在）</t>
    <rPh sb="0" eb="3">
      <t>コウレイシャ</t>
    </rPh>
    <rPh sb="3" eb="5">
      <t>ジンコウ</t>
    </rPh>
    <rPh sb="6" eb="8">
      <t>カクネン</t>
    </rPh>
    <rPh sb="9" eb="10">
      <t>ガツ</t>
    </rPh>
    <rPh sb="11" eb="12">
      <t>ニチ</t>
    </rPh>
    <rPh sb="12" eb="14">
      <t>ゲンザイ</t>
    </rPh>
    <phoneticPr fontId="3"/>
  </si>
  <si>
    <t>転入超過</t>
    <rPh sb="0" eb="2">
      <t>テンニュウ</t>
    </rPh>
    <rPh sb="2" eb="4">
      <t>チョウカ</t>
    </rPh>
    <phoneticPr fontId="3"/>
  </si>
  <si>
    <t>　</t>
    <phoneticPr fontId="3"/>
  </si>
  <si>
    <t>総人口</t>
    <rPh sb="0" eb="1">
      <t>ソウ</t>
    </rPh>
    <rPh sb="1" eb="3">
      <t>ジンコウ</t>
    </rPh>
    <phoneticPr fontId="3"/>
  </si>
  <si>
    <t>県推計人口</t>
    <rPh sb="0" eb="1">
      <t>ケン</t>
    </rPh>
    <rPh sb="1" eb="3">
      <t>スイケイ</t>
    </rPh>
    <rPh sb="3" eb="5">
      <t>ジンコウ</t>
    </rPh>
    <phoneticPr fontId="10"/>
  </si>
  <si>
    <r>
      <t>平成2</t>
    </r>
    <r>
      <rPr>
        <sz val="10.5"/>
        <color theme="1"/>
        <rFont val="ＭＳ Ｐゴシック"/>
        <family val="3"/>
        <charset val="128"/>
      </rPr>
      <t>6</t>
    </r>
    <r>
      <rPr>
        <sz val="10.5"/>
        <rFont val="ＭＳ Ｐゴシック"/>
        <family val="3"/>
        <charset val="128"/>
      </rPr>
      <t>年</t>
    </r>
    <rPh sb="0" eb="2">
      <t>ヘイセイ</t>
    </rPh>
    <rPh sb="4" eb="5">
      <t>ネン</t>
    </rPh>
    <phoneticPr fontId="10"/>
  </si>
  <si>
    <t>都道府県別転入超過数（総数）</t>
    <rPh sb="0" eb="3">
      <t>トドウフケン</t>
    </rPh>
    <rPh sb="3" eb="4">
      <t>ベツ</t>
    </rPh>
    <rPh sb="4" eb="6">
      <t>テンニュウ</t>
    </rPh>
    <rPh sb="5" eb="7">
      <t>チョウカ</t>
    </rPh>
    <rPh sb="7" eb="8">
      <t>スウ</t>
    </rPh>
    <phoneticPr fontId="10"/>
  </si>
  <si>
    <t>他都道府県からの転入者数（総数）</t>
    <rPh sb="0" eb="3">
      <t>トドウフケン</t>
    </rPh>
    <rPh sb="6" eb="9">
      <t>テンニュウシャ</t>
    </rPh>
    <rPh sb="9" eb="10">
      <t>スウ</t>
    </rPh>
    <phoneticPr fontId="10"/>
  </si>
  <si>
    <t>他都道府県への転出者数（総数）</t>
    <rPh sb="0" eb="3">
      <t>トドウフケン</t>
    </rPh>
    <rPh sb="5" eb="8">
      <t>テンシュツシャ</t>
    </rPh>
    <rPh sb="8" eb="9">
      <t>スウ</t>
    </rPh>
    <phoneticPr fontId="10"/>
  </si>
  <si>
    <t>年次</t>
    <rPh sb="0" eb="2">
      <t>ネンジ</t>
    </rPh>
    <phoneticPr fontId="4"/>
  </si>
  <si>
    <t>全国</t>
  </si>
  <si>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</si>
  <si>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</si>
  <si>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</si>
  <si>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</si>
  <si>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1">
      <t>アキタ</t>
    </rPh>
    <rPh sb="1" eb="2">
      <t>タ</t>
    </rPh>
    <phoneticPr fontId="4"/>
  </si>
  <si>
    <t>山形</t>
    <rPh sb="0" eb="2">
      <t>ヤマガタ</t>
    </rPh>
    <phoneticPr fontId="4"/>
  </si>
  <si>
    <t>福島</t>
    <rPh sb="0" eb="2">
      <t>フクシマ</t>
    </rPh>
    <phoneticPr fontId="4"/>
  </si>
  <si>
    <t>茨城</t>
    <rPh sb="0" eb="2">
      <t>イバラギ</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</si>
  <si>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</si>
  <si>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</si>
  <si>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</si>
  <si>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</si>
  <si>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</si>
  <si>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</si>
  <si>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</si>
  <si>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</si>
  <si>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</si>
  <si>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</si>
  <si>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</si>
  <si>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</si>
  <si>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</si>
  <si>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</si>
  <si>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</si>
  <si>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</si>
  <si>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</si>
  <si>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</si>
  <si>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</si>
  <si>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</si>
  <si>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</si>
  <si>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</si>
  <si>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</si>
  <si>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</si>
  <si>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</si>
  <si>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</si>
  <si>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</si>
  <si>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</si>
  <si>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</si>
  <si>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</si>
  <si>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</si>
  <si>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</si>
  <si>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</si>
  <si>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</si>
  <si>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</si>
  <si>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</si>
  <si>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</si>
  <si>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</si>
  <si>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沖縄県</t>
    <rPh sb="0" eb="3">
      <t>オキナワケン</t>
    </rPh>
    <phoneticPr fontId="4"/>
  </si>
  <si>
    <t>Japan    1)</t>
    <phoneticPr fontId="4"/>
  </si>
  <si>
    <t>Hokkaido</t>
    <phoneticPr fontId="4"/>
  </si>
  <si>
    <t>Aomori</t>
    <phoneticPr fontId="4"/>
  </si>
  <si>
    <t>Iwate</t>
    <phoneticPr fontId="4"/>
  </si>
  <si>
    <t xml:space="preserve">Miyagi </t>
    <phoneticPr fontId="4"/>
  </si>
  <si>
    <t>Akita</t>
    <phoneticPr fontId="4"/>
  </si>
  <si>
    <t>Yamagata</t>
    <phoneticPr fontId="4"/>
  </si>
  <si>
    <t>Fukushima</t>
  </si>
  <si>
    <t>Ibaraki</t>
  </si>
  <si>
    <t>Tochigi</t>
  </si>
  <si>
    <t>Gumma</t>
    <phoneticPr fontId="4"/>
  </si>
  <si>
    <t>Saitama</t>
    <phoneticPr fontId="4"/>
  </si>
  <si>
    <t>Chiba</t>
  </si>
  <si>
    <t>Tokyo</t>
    <phoneticPr fontId="4"/>
  </si>
  <si>
    <t>Kanagawa</t>
  </si>
  <si>
    <t>Niigata</t>
    <phoneticPr fontId="4"/>
  </si>
  <si>
    <t>Toyama</t>
    <phoneticPr fontId="4"/>
  </si>
  <si>
    <t>Ishikawa</t>
  </si>
  <si>
    <t>Fukui</t>
    <phoneticPr fontId="4"/>
  </si>
  <si>
    <t>Yamanashi</t>
    <phoneticPr fontId="4"/>
  </si>
  <si>
    <t>Nagano</t>
    <phoneticPr fontId="4"/>
  </si>
  <si>
    <t>Gifu</t>
    <phoneticPr fontId="4"/>
  </si>
  <si>
    <t>Shizuoka</t>
    <phoneticPr fontId="4"/>
  </si>
  <si>
    <t>Aichi</t>
    <phoneticPr fontId="4"/>
  </si>
  <si>
    <t>Mie</t>
    <phoneticPr fontId="4"/>
  </si>
  <si>
    <t>Shiga</t>
    <phoneticPr fontId="4"/>
  </si>
  <si>
    <t>Kyoto</t>
    <phoneticPr fontId="4"/>
  </si>
  <si>
    <t>Osaka</t>
    <phoneticPr fontId="4"/>
  </si>
  <si>
    <t>Hyogo</t>
    <phoneticPr fontId="4"/>
  </si>
  <si>
    <t>Nara</t>
    <phoneticPr fontId="4"/>
  </si>
  <si>
    <t>Wakayama</t>
    <phoneticPr fontId="4"/>
  </si>
  <si>
    <t>Tottori</t>
    <phoneticPr fontId="4"/>
  </si>
  <si>
    <t>Shimane</t>
    <phoneticPr fontId="4"/>
  </si>
  <si>
    <t>Okayama</t>
    <phoneticPr fontId="4"/>
  </si>
  <si>
    <t>Hiroshima</t>
    <phoneticPr fontId="4"/>
  </si>
  <si>
    <t>Yamaguchi</t>
    <phoneticPr fontId="4"/>
  </si>
  <si>
    <t>Tokushima</t>
    <phoneticPr fontId="4"/>
  </si>
  <si>
    <t>Kagawa</t>
    <phoneticPr fontId="4"/>
  </si>
  <si>
    <t>Ehime</t>
    <phoneticPr fontId="4"/>
  </si>
  <si>
    <t>Kochi</t>
    <phoneticPr fontId="4"/>
  </si>
  <si>
    <t>Fukuoka</t>
    <phoneticPr fontId="4"/>
  </si>
  <si>
    <t>Saga</t>
    <phoneticPr fontId="4"/>
  </si>
  <si>
    <t>Nagasaki</t>
    <phoneticPr fontId="4"/>
  </si>
  <si>
    <t>Kumamoto</t>
    <phoneticPr fontId="4"/>
  </si>
  <si>
    <t>Oita</t>
    <phoneticPr fontId="4"/>
  </si>
  <si>
    <t>Miyazaki</t>
    <phoneticPr fontId="4"/>
  </si>
  <si>
    <t>Kagoshima</t>
    <phoneticPr fontId="4"/>
  </si>
  <si>
    <t>総数</t>
    <rPh sb="0" eb="2">
      <t>ソウスウ</t>
    </rPh>
    <phoneticPr fontId="4"/>
  </si>
  <si>
    <t xml:space="preserve">男 </t>
  </si>
  <si>
    <t>女</t>
  </si>
  <si>
    <t xml:space="preserve">男 </t>
    <phoneticPr fontId="4"/>
  </si>
  <si>
    <t>Year</t>
    <phoneticPr fontId="4"/>
  </si>
  <si>
    <t>Total</t>
    <phoneticPr fontId="4"/>
  </si>
  <si>
    <t>Male</t>
    <phoneticPr fontId="4"/>
  </si>
  <si>
    <t>Female</t>
    <phoneticPr fontId="4"/>
  </si>
  <si>
    <t>明治17年</t>
    <rPh sb="0" eb="2">
      <t>メイジ</t>
    </rPh>
    <rPh sb="4" eb="5">
      <t>ネン</t>
    </rPh>
    <phoneticPr fontId="10"/>
  </si>
  <si>
    <t>3)</t>
    <phoneticPr fontId="4"/>
  </si>
  <si>
    <t>...</t>
  </si>
  <si>
    <t>21　</t>
    <phoneticPr fontId="4"/>
  </si>
  <si>
    <t>26　</t>
    <phoneticPr fontId="4"/>
  </si>
  <si>
    <t>31　</t>
    <phoneticPr fontId="4"/>
  </si>
  <si>
    <t>36　</t>
    <phoneticPr fontId="4"/>
  </si>
  <si>
    <t>41　</t>
    <phoneticPr fontId="4"/>
  </si>
  <si>
    <t>大正 2年</t>
    <rPh sb="0" eb="2">
      <t>タイショウ</t>
    </rPh>
    <rPh sb="4" eb="5">
      <t>ネン</t>
    </rPh>
    <phoneticPr fontId="10"/>
  </si>
  <si>
    <t>7　</t>
    <phoneticPr fontId="4"/>
  </si>
  <si>
    <t>9　</t>
    <phoneticPr fontId="4"/>
  </si>
  <si>
    <t>4)</t>
    <phoneticPr fontId="4"/>
  </si>
  <si>
    <t>10　</t>
    <phoneticPr fontId="4"/>
  </si>
  <si>
    <t>11　</t>
    <phoneticPr fontId="4"/>
  </si>
  <si>
    <t>12　</t>
    <phoneticPr fontId="4"/>
  </si>
  <si>
    <t>13　</t>
    <phoneticPr fontId="4"/>
  </si>
  <si>
    <t>14　</t>
    <phoneticPr fontId="4"/>
  </si>
  <si>
    <t>4)</t>
  </si>
  <si>
    <t>昭和元年</t>
    <rPh sb="0" eb="2">
      <t>ショウ</t>
    </rPh>
    <rPh sb="2" eb="3">
      <t>モト</t>
    </rPh>
    <rPh sb="3" eb="4">
      <t>ネン</t>
    </rPh>
    <phoneticPr fontId="10"/>
  </si>
  <si>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</si>
  <si>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</si>
  <si>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</si>
  <si>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</si>
  <si>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</si>
  <si>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</si>
  <si>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</si>
  <si>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</si>
  <si>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</si>
  <si>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4)</t>
    <phoneticPr fontId="4"/>
  </si>
  <si>
    <t>11　</t>
    <phoneticPr fontId="4"/>
  </si>
  <si>
    <t>12　</t>
    <phoneticPr fontId="4"/>
  </si>
  <si>
    <t>13　</t>
    <phoneticPr fontId="4"/>
  </si>
  <si>
    <t>14　</t>
    <phoneticPr fontId="4"/>
  </si>
  <si>
    <t>15　</t>
    <phoneticPr fontId="4"/>
  </si>
  <si>
    <t>4)5)</t>
    <phoneticPr fontId="4"/>
  </si>
  <si>
    <t>16　</t>
    <phoneticPr fontId="4"/>
  </si>
  <si>
    <t>6)</t>
    <phoneticPr fontId="4"/>
  </si>
  <si>
    <t>17　</t>
    <phoneticPr fontId="4"/>
  </si>
  <si>
    <t>18　</t>
    <phoneticPr fontId="4"/>
  </si>
  <si>
    <t>19　</t>
    <phoneticPr fontId="4"/>
  </si>
  <si>
    <t>7)</t>
    <phoneticPr fontId="4"/>
  </si>
  <si>
    <t>20　</t>
    <phoneticPr fontId="4"/>
  </si>
  <si>
    <t>8)</t>
    <phoneticPr fontId="4"/>
  </si>
  <si>
    <t>21　</t>
    <phoneticPr fontId="4"/>
  </si>
  <si>
    <t>9)</t>
    <phoneticPr fontId="4"/>
  </si>
  <si>
    <t>22　</t>
    <phoneticPr fontId="4"/>
  </si>
  <si>
    <t>10)</t>
    <phoneticPr fontId="4"/>
  </si>
  <si>
    <t>23　</t>
    <phoneticPr fontId="4"/>
  </si>
  <si>
    <t>24　</t>
    <phoneticPr fontId="4"/>
  </si>
  <si>
    <t>25　</t>
    <phoneticPr fontId="4"/>
  </si>
  <si>
    <t>4)</t>
    <phoneticPr fontId="4"/>
  </si>
  <si>
    <t>26　</t>
    <phoneticPr fontId="4"/>
  </si>
  <si>
    <t>27　</t>
    <phoneticPr fontId="4"/>
  </si>
  <si>
    <t>28　</t>
    <phoneticPr fontId="4"/>
  </si>
  <si>
    <t>29　</t>
    <phoneticPr fontId="4"/>
  </si>
  <si>
    <t>30　</t>
    <phoneticPr fontId="4"/>
  </si>
  <si>
    <t>31　</t>
    <phoneticPr fontId="4"/>
  </si>
  <si>
    <t>32　</t>
    <phoneticPr fontId="4"/>
  </si>
  <si>
    <t>33　</t>
    <phoneticPr fontId="4"/>
  </si>
  <si>
    <t>34　</t>
    <phoneticPr fontId="4"/>
  </si>
  <si>
    <t>35　</t>
    <phoneticPr fontId="4"/>
  </si>
  <si>
    <t>36　</t>
    <phoneticPr fontId="4"/>
  </si>
  <si>
    <t>37　</t>
    <phoneticPr fontId="4"/>
  </si>
  <si>
    <t>38　</t>
    <phoneticPr fontId="4"/>
  </si>
  <si>
    <t>39　</t>
    <phoneticPr fontId="4"/>
  </si>
  <si>
    <t>40　</t>
    <phoneticPr fontId="4"/>
  </si>
  <si>
    <t>4)</t>
    <phoneticPr fontId="4"/>
  </si>
  <si>
    <t>41　</t>
    <phoneticPr fontId="4"/>
  </si>
  <si>
    <t>42　</t>
    <phoneticPr fontId="4"/>
  </si>
  <si>
    <t>43　</t>
    <phoneticPr fontId="4"/>
  </si>
  <si>
    <t>44　</t>
    <phoneticPr fontId="4"/>
  </si>
  <si>
    <t xml:space="preserve">　45  </t>
    <phoneticPr fontId="4"/>
  </si>
  <si>
    <t>46　</t>
    <phoneticPr fontId="4"/>
  </si>
  <si>
    <t>47　</t>
    <phoneticPr fontId="4"/>
  </si>
  <si>
    <t>48　</t>
    <phoneticPr fontId="4"/>
  </si>
  <si>
    <t>49　</t>
    <phoneticPr fontId="4"/>
  </si>
  <si>
    <t>50　</t>
    <phoneticPr fontId="4"/>
  </si>
  <si>
    <t>51　</t>
    <phoneticPr fontId="4"/>
  </si>
  <si>
    <t>52　</t>
    <phoneticPr fontId="4"/>
  </si>
  <si>
    <t>53　</t>
    <phoneticPr fontId="4"/>
  </si>
  <si>
    <t>54　</t>
    <phoneticPr fontId="4"/>
  </si>
  <si>
    <t>55　</t>
    <phoneticPr fontId="4"/>
  </si>
  <si>
    <t>56　</t>
    <phoneticPr fontId="4"/>
  </si>
  <si>
    <t>57　</t>
    <phoneticPr fontId="4"/>
  </si>
  <si>
    <t>58　</t>
    <phoneticPr fontId="4"/>
  </si>
  <si>
    <t>59　</t>
    <phoneticPr fontId="4"/>
  </si>
  <si>
    <t>60　</t>
    <phoneticPr fontId="4"/>
  </si>
  <si>
    <t>61　</t>
    <phoneticPr fontId="4"/>
  </si>
  <si>
    <t>62　</t>
    <phoneticPr fontId="4"/>
  </si>
  <si>
    <t>63　</t>
    <phoneticPr fontId="4"/>
  </si>
  <si>
    <t>平成元年</t>
    <rPh sb="3" eb="4">
      <t>ネン</t>
    </rPh>
    <phoneticPr fontId="4"/>
  </si>
  <si>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</si>
  <si>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</si>
  <si>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</si>
  <si>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</si>
  <si>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</si>
  <si>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</si>
  <si>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</si>
  <si>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</si>
  <si>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</si>
  <si>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11　</t>
    <phoneticPr fontId="4"/>
  </si>
  <si>
    <t>12　</t>
    <phoneticPr fontId="4"/>
  </si>
  <si>
    <t>13　</t>
    <phoneticPr fontId="4"/>
  </si>
  <si>
    <t>14　</t>
    <phoneticPr fontId="4"/>
  </si>
  <si>
    <t>15　</t>
    <phoneticPr fontId="4"/>
  </si>
  <si>
    <t>16　</t>
    <phoneticPr fontId="4"/>
  </si>
  <si>
    <t>17　</t>
    <phoneticPr fontId="4"/>
  </si>
  <si>
    <t>18　</t>
  </si>
  <si>
    <t>19　</t>
  </si>
  <si>
    <t>20　</t>
  </si>
  <si>
    <t>21　</t>
  </si>
  <si>
    <t>(1) 国勢調査及び人口推計（平成16年までは補間補正済み）による10月1日現在の常住</t>
    <rPh sb="4" eb="6">
      <t>コクセイ</t>
    </rPh>
    <rPh sb="6" eb="8">
      <t>チョウサ</t>
    </rPh>
    <rPh sb="8" eb="9">
      <t>オヨ</t>
    </rPh>
    <rPh sb="10" eb="12">
      <t>ジンコウ</t>
    </rPh>
    <rPh sb="12" eb="14">
      <t>スイケイ</t>
    </rPh>
    <rPh sb="15" eb="17">
      <t>ヘイセイ</t>
    </rPh>
    <rPh sb="19" eb="20">
      <t>ネン</t>
    </rPh>
    <rPh sb="23" eb="25">
      <t>ホカン</t>
    </rPh>
    <rPh sb="25" eb="27">
      <t>ホセイ</t>
    </rPh>
    <rPh sb="27" eb="28">
      <t>ズ</t>
    </rPh>
    <rPh sb="35" eb="36">
      <t>ガツ</t>
    </rPh>
    <rPh sb="37" eb="40">
      <t>ニチゲンザイ</t>
    </rPh>
    <rPh sb="41" eb="43">
      <t>ジョウジュウ</t>
    </rPh>
    <phoneticPr fontId="4"/>
  </si>
  <si>
    <t>　人口。昭和24年までは現住人口。</t>
    <rPh sb="4" eb="6">
      <t>ショウワ</t>
    </rPh>
    <rPh sb="8" eb="9">
      <t>ネン</t>
    </rPh>
    <rPh sb="12" eb="14">
      <t>ゲンジュウ</t>
    </rPh>
    <rPh sb="14" eb="16">
      <t>ジンコウ</t>
    </rPh>
    <phoneticPr fontId="4"/>
  </si>
  <si>
    <t>　　昭和20年以降の範囲は，各年我が国の行政権の及ぶ地域。</t>
    <rPh sb="2" eb="4">
      <t>ショウワ</t>
    </rPh>
    <rPh sb="6" eb="9">
      <t>ネンイコウ</t>
    </rPh>
    <rPh sb="10" eb="12">
      <t>ハンイ</t>
    </rPh>
    <rPh sb="14" eb="15">
      <t>カク</t>
    </rPh>
    <rPh sb="15" eb="16">
      <t>ネン</t>
    </rPh>
    <rPh sb="16" eb="17">
      <t>ワ</t>
    </rPh>
    <rPh sb="18" eb="19">
      <t>クニ</t>
    </rPh>
    <rPh sb="20" eb="23">
      <t>ギョウセイケン</t>
    </rPh>
    <rPh sb="24" eb="25">
      <t>オヨ</t>
    </rPh>
    <rPh sb="26" eb="28">
      <t>チイキ</t>
    </rPh>
    <phoneticPr fontId="4"/>
  </si>
  <si>
    <t>　　平成16年以前の人口推計には日本人の出入(帰)国者数に海外滞在期間90日以内の</t>
    <rPh sb="2" eb="4">
      <t>ヘイセイ</t>
    </rPh>
    <rPh sb="6" eb="9">
      <t>ネンイゼン</t>
    </rPh>
    <phoneticPr fontId="4"/>
  </si>
  <si>
    <t>　短期滞在者を含む。</t>
    <phoneticPr fontId="4"/>
  </si>
  <si>
    <t xml:space="preserve"> 1) 昭和20年から46年までは沖縄県を含まない。</t>
    <rPh sb="4" eb="6">
      <t>ショウ</t>
    </rPh>
    <rPh sb="8" eb="9">
      <t>ネン</t>
    </rPh>
    <rPh sb="13" eb="14">
      <t>ネン</t>
    </rPh>
    <rPh sb="17" eb="20">
      <t>オキナワケン</t>
    </rPh>
    <rPh sb="21" eb="22">
      <t>フク</t>
    </rPh>
    <phoneticPr fontId="4"/>
  </si>
  <si>
    <t xml:space="preserve"> 2) 昭和25年～46年は琉球政府統計庁による「国勢調査人口」又は「推計人口」であ</t>
    <phoneticPr fontId="4"/>
  </si>
  <si>
    <t>　る。なおこの人口は全国には含まない。</t>
    <phoneticPr fontId="4"/>
  </si>
  <si>
    <t xml:space="preserve"> 3) 乙種現住人口。明治17年は1月1日現在，21年～大正7年は12月31日現在。</t>
    <phoneticPr fontId="4"/>
  </si>
  <si>
    <t>　　乙種現住人口とは甲種現住人口を改定したもの。甲種現住人口の算出に使用した</t>
    <rPh sb="17" eb="19">
      <t>カイテイ</t>
    </rPh>
    <rPh sb="24" eb="26">
      <t>コウシュ</t>
    </rPh>
    <rPh sb="26" eb="28">
      <t>ゲンジュウ</t>
    </rPh>
    <rPh sb="28" eb="30">
      <t>ジンコウ</t>
    </rPh>
    <rPh sb="31" eb="33">
      <t>サンシュツ</t>
    </rPh>
    <rPh sb="34" eb="36">
      <t>シヨウ</t>
    </rPh>
    <phoneticPr fontId="4"/>
  </si>
  <si>
    <t>　入寄留の全国計と出寄留の全国計とが各年とも200万人前後の食い違いがある。食い</t>
    <phoneticPr fontId="4"/>
  </si>
  <si>
    <t xml:space="preserve">  違い分を各道府県の入寄留数と出寄留数の合計の比で各道府県に按分し，甲種現住</t>
    <rPh sb="37" eb="38">
      <t>ゲン</t>
    </rPh>
    <phoneticPr fontId="4"/>
  </si>
  <si>
    <t>　人口に加減して乙種現住人口を算出。（「甲種現住人口」については，２－７表の</t>
    <rPh sb="36" eb="37">
      <t>ヒョウ</t>
    </rPh>
    <phoneticPr fontId="4"/>
  </si>
  <si>
    <t>　脚注参照。)</t>
    <phoneticPr fontId="4"/>
  </si>
  <si>
    <t xml:space="preserve"> 4) 国勢調査による人口。</t>
    <rPh sb="4" eb="6">
      <t>コクセイ</t>
    </rPh>
    <rPh sb="6" eb="8">
      <t>チョウサ</t>
    </rPh>
    <rPh sb="11" eb="13">
      <t>ジンコウ</t>
    </rPh>
    <phoneticPr fontId="4"/>
  </si>
  <si>
    <t xml:space="preserve"> 5) 国勢調査の「全人口」73,114,308人（男36,566,010,　女36,548,298）から，外地</t>
    <rPh sb="55" eb="56">
      <t>チ</t>
    </rPh>
    <phoneticPr fontId="10"/>
  </si>
  <si>
    <t xml:space="preserve">  にいた軍人・軍属等の推計数1,181,321人（男1,178,660,　女2,661）を差し引いて</t>
    <phoneticPr fontId="4"/>
  </si>
  <si>
    <t xml:space="preserve">  得た補正人口。</t>
    <rPh sb="4" eb="5">
      <t>ホ</t>
    </rPh>
    <phoneticPr fontId="4"/>
  </si>
  <si>
    <t xml:space="preserve"> 6) 軍人・軍属を除く。</t>
    <phoneticPr fontId="4"/>
  </si>
  <si>
    <t xml:space="preserve"> 7) 人口調査による2月22日現在の，陸海軍の部隊，艦船にあった者を除いた人口。</t>
    <rPh sb="4" eb="6">
      <t>ジンコウ</t>
    </rPh>
    <rPh sb="6" eb="8">
      <t>チョウサ</t>
    </rPh>
    <phoneticPr fontId="4"/>
  </si>
  <si>
    <t xml:space="preserve"> 8) 人口調査による11月1日現在の，陸海軍の部隊，艦船にあった者及び韓国・朝鮮及</t>
    <rPh sb="4" eb="6">
      <t>ジンコウ</t>
    </rPh>
    <rPh sb="6" eb="8">
      <t>チョウサ</t>
    </rPh>
    <phoneticPr fontId="4"/>
  </si>
  <si>
    <t xml:space="preserve">  び台湾以外の国籍の外国人を除いた人口。</t>
    <phoneticPr fontId="4"/>
  </si>
  <si>
    <t xml:space="preserve"> 9) 人口調査による4月26日現在の，下記の者の人口を除いた人口。外国人（韓国・朝</t>
    <rPh sb="4" eb="6">
      <t>ジンコウ</t>
    </rPh>
    <rPh sb="6" eb="8">
      <t>チョウサ</t>
    </rPh>
    <rPh sb="20" eb="22">
      <t>カキ</t>
    </rPh>
    <rPh sb="23" eb="24">
      <t>シャ</t>
    </rPh>
    <rPh sb="25" eb="27">
      <t>ジンコウ</t>
    </rPh>
    <rPh sb="28" eb="29">
      <t>ノゾ</t>
    </rPh>
    <rPh sb="31" eb="33">
      <t>ジンコウ</t>
    </rPh>
    <phoneticPr fontId="10"/>
  </si>
  <si>
    <t>　鮮及び台湾以外の国籍を有する者を除く。）及び外国人の世帯に現住した者。韓国，</t>
    <phoneticPr fontId="4"/>
  </si>
  <si>
    <t>　朝鮮，台湾及び沖縄県への帰還希望者等。</t>
    <phoneticPr fontId="4"/>
  </si>
  <si>
    <t xml:space="preserve"> 10) 昭和22年臨時国勢調査の人口。</t>
    <rPh sb="5" eb="7">
      <t>ショウワ</t>
    </rPh>
    <rPh sb="9" eb="10">
      <t>ネン</t>
    </rPh>
    <rPh sb="10" eb="12">
      <t>リンジ</t>
    </rPh>
    <rPh sb="12" eb="14">
      <t>コクセイ</t>
    </rPh>
    <rPh sb="14" eb="16">
      <t>チョウサ</t>
    </rPh>
    <rPh sb="17" eb="19">
      <t>ジンコウ</t>
    </rPh>
    <phoneticPr fontId="4"/>
  </si>
  <si>
    <t xml:space="preserve"> a) 奈良県を含む。</t>
    <phoneticPr fontId="10"/>
  </si>
  <si>
    <t xml:space="preserve"> b) 香川県を含む。</t>
    <phoneticPr fontId="10"/>
  </si>
  <si>
    <t xml:space="preserve"> c) 神奈川県の一部が東京都に編入された。</t>
    <phoneticPr fontId="10"/>
  </si>
  <si>
    <t xml:space="preserve"> d) 昭和26年12月に復帰した鹿児島県大島郡十島村の人口2,968人（男1,449， 女　</t>
    <rPh sb="35" eb="36">
      <t>ニン</t>
    </rPh>
    <phoneticPr fontId="4"/>
  </si>
  <si>
    <t>　1,519）を含む。</t>
    <rPh sb="8" eb="9">
      <t>フク</t>
    </rPh>
    <phoneticPr fontId="4"/>
  </si>
  <si>
    <t xml:space="preserve"> e) 昭和28年12月に復帰した奄美群島の人口201,132人（男93,269, 女107,863)を含む。   </t>
    <rPh sb="31" eb="32">
      <t>ニン</t>
    </rPh>
    <rPh sb="52" eb="53">
      <t>フク</t>
    </rPh>
    <phoneticPr fontId="4"/>
  </si>
  <si>
    <t xml:space="preserve"> f) 長野県西筑摩郡山口村と岐阜県中津川市の境界紛争地域人口73人（男39, 女34）</t>
    <phoneticPr fontId="10"/>
  </si>
  <si>
    <t xml:space="preserve">  は，全国に含まれ，長野県及び岐阜県には含まれない。</t>
    <phoneticPr fontId="4"/>
  </si>
  <si>
    <t xml:space="preserve"> g) 昭和43年6月に復帰した小笠原諸島の人口173人（男94,　女79）を含む。　　</t>
    <rPh sb="27" eb="28">
      <t>ニン</t>
    </rPh>
    <rPh sb="39" eb="40">
      <t>フク</t>
    </rPh>
    <phoneticPr fontId="4"/>
  </si>
  <si>
    <t xml:space="preserve">(1) De jure population by Population Census or Population Estimates (Until 2004, adjusted by </t>
    <phoneticPr fontId="4"/>
  </si>
  <si>
    <t xml:space="preserve">    interpolation) as of October 1. Until 1949, de facto population. </t>
    <phoneticPr fontId="4"/>
  </si>
  <si>
    <t xml:space="preserve">     Beginning 1945, areas are those under Japanese jurisdiction.</t>
    <phoneticPr fontId="4"/>
  </si>
  <si>
    <t xml:space="preserve">     Before 2004, all Japanese migrants whose period of intended stay in foreign countries within 90</t>
    <phoneticPr fontId="4"/>
  </si>
  <si>
    <t xml:space="preserve">    days (= the estimation by transients) has been included in the estimation of the migrational </t>
    <phoneticPr fontId="4"/>
  </si>
  <si>
    <t xml:space="preserve">    change.</t>
    <phoneticPr fontId="4"/>
  </si>
  <si>
    <t xml:space="preserve"> 1) From 1945 through 1971, excluding Okinawa-ken.</t>
    <phoneticPr fontId="4"/>
  </si>
  <si>
    <t xml:space="preserve"> 2) Figures from 1950 through 1971 are "Census population" or "Estimated population" by the </t>
    <phoneticPr fontId="4"/>
  </si>
  <si>
    <t xml:space="preserve">    Statistics Agency of the Ryukyu Government. The figures are not included in "Japan".</t>
    <phoneticPr fontId="4"/>
  </si>
  <si>
    <t xml:space="preserve"> 3) De facto population (B-type). Population as of January 1 in 1884, as of December 31 from </t>
    <phoneticPr fontId="4"/>
  </si>
  <si>
    <t xml:space="preserve">    1888 through 1918.</t>
    <phoneticPr fontId="4"/>
  </si>
  <si>
    <t xml:space="preserve">     De facto population (B-type) is revised version of De facto population (A-type). </t>
    <phoneticPr fontId="4"/>
  </si>
  <si>
    <t xml:space="preserve">     There is a difference of around 2 million each year between the national total of incoming </t>
    <phoneticPr fontId="4"/>
  </si>
  <si>
    <t xml:space="preserve">    temporary residents and the national total of outgoing temporary residents which are used for </t>
    <phoneticPr fontId="4"/>
  </si>
  <si>
    <t xml:space="preserve">    calculating de facto population (A-type)  </t>
    <phoneticPr fontId="4"/>
  </si>
  <si>
    <t xml:space="preserve">     In order to rectify this discrepancy, de facto population (B-type) is calculated through </t>
    <phoneticPr fontId="4"/>
  </si>
  <si>
    <t xml:space="preserve">    distributing the difference between incoming people and outgoing people to each prefecture in </t>
    <phoneticPr fontId="4"/>
  </si>
  <si>
    <t xml:space="preserve">    a proportion of the total of incoming and outgoing temporary residents of each prefecture and </t>
    <phoneticPr fontId="4"/>
  </si>
  <si>
    <t xml:space="preserve">    add to or subtract from De facto population (A-type). (With respect to de facto population </t>
    <phoneticPr fontId="4"/>
  </si>
  <si>
    <t xml:space="preserve">    (A-type), refer to Table 2-7.)</t>
    <phoneticPr fontId="4"/>
  </si>
  <si>
    <t xml:space="preserve"> 4) Population by Population Census. </t>
    <phoneticPr fontId="4"/>
  </si>
  <si>
    <t xml:space="preserve"> 5) Adjusted population by deducting the estimates of military personnel and military civilians </t>
    <phoneticPr fontId="4"/>
  </si>
  <si>
    <t xml:space="preserve">    outside naichi 1,181,321 (1,178,660 males, 2,661 females) from "all population" of the </t>
    <phoneticPr fontId="4"/>
  </si>
  <si>
    <t xml:space="preserve">    Population Census 73,114,308 (36,566,010 males, 36,548,298 females). </t>
    <phoneticPr fontId="4"/>
  </si>
  <si>
    <t xml:space="preserve"> 6) Excluding military personnel and military civilians.</t>
    <phoneticPr fontId="4"/>
  </si>
  <si>
    <t xml:space="preserve"> 7) Survey population as of February 22, excluding military personnel in units and fleets. </t>
    <phoneticPr fontId="4"/>
  </si>
  <si>
    <t xml:space="preserve"> 8) Survey population as of November 1, excluding military personnel in units and fleets and </t>
    <phoneticPr fontId="4"/>
  </si>
  <si>
    <t xml:space="preserve">    aliens except Korean nationality and Taiwanese nationality. </t>
    <phoneticPr fontId="4"/>
  </si>
  <si>
    <t xml:space="preserve"> 9) Survey population as of April 26, excluding follows ;  </t>
    <phoneticPr fontId="4"/>
  </si>
  <si>
    <t xml:space="preserve">    Aliens (except Korean nationality and Taiwanese nationality), residents in foreigners' </t>
    <phoneticPr fontId="4"/>
  </si>
  <si>
    <t xml:space="preserve">    household and those desiring to repatriate to Korea, Taiwan and Okinawa.</t>
    <phoneticPr fontId="4"/>
  </si>
  <si>
    <t xml:space="preserve"> a) Including Nara-ken.</t>
    <phoneticPr fontId="4"/>
  </si>
  <si>
    <t xml:space="preserve"> c) A part of Kanagawa-ken was incorporated into Tokyo-to.</t>
    <phoneticPr fontId="4"/>
  </si>
  <si>
    <t xml:space="preserve"> d) Including population of Toshima-mura, Oshima-gun, Kagoshima-ken 2,968 (1,449 males, </t>
    <phoneticPr fontId="4"/>
  </si>
  <si>
    <t xml:space="preserve">    1,519 females) returned to Japan in December 1951.</t>
    <phoneticPr fontId="4"/>
  </si>
  <si>
    <t xml:space="preserve"> e) Including population of Amami Islands 201,132 (93,269 males, 107,863 females) returned to </t>
    <phoneticPr fontId="4"/>
  </si>
  <si>
    <t xml:space="preserve">    Japan in December 1953.</t>
    <phoneticPr fontId="4"/>
  </si>
  <si>
    <t xml:space="preserve"> f) Population of 73 (39 males, 34 females) under boundary dispute between Yamaguchi-mura </t>
    <phoneticPr fontId="4"/>
  </si>
  <si>
    <t xml:space="preserve">    Nishichikuma-gun, Nagano-ken and Nakatsugawa-shi, Gifu-ken are included in "Japan" but not </t>
    <phoneticPr fontId="4"/>
  </si>
  <si>
    <t xml:space="preserve">    included in either Nagano-ken or Gifu-ken.</t>
    <phoneticPr fontId="4"/>
  </si>
  <si>
    <t xml:space="preserve"> g) Including population of Ogasawara Islands 173 (94 males, 79 females) returned to Japan in </t>
    <phoneticPr fontId="4"/>
  </si>
  <si>
    <t xml:space="preserve">    June 1968.</t>
    <phoneticPr fontId="4"/>
  </si>
  <si>
    <t>〔資料〕　総務省統計局「国勢調査報告」</t>
    <rPh sb="5" eb="11">
      <t>キョク</t>
    </rPh>
    <rPh sb="12" eb="16">
      <t>コク</t>
    </rPh>
    <rPh sb="16" eb="18">
      <t>ホウコク</t>
    </rPh>
    <phoneticPr fontId="10"/>
  </si>
  <si>
    <t>ホームページ</t>
  </si>
  <si>
    <t xml:space="preserve">         「人口推計資料　日本の推計人口」「人口推計年報」</t>
    <rPh sb="26" eb="28">
      <t>ジンコウ</t>
    </rPh>
    <rPh sb="28" eb="30">
      <t>スイケイ</t>
    </rPh>
    <rPh sb="30" eb="32">
      <t>ネンポウ</t>
    </rPh>
    <phoneticPr fontId="4"/>
  </si>
  <si>
    <t xml:space="preserve">         「自明治十七年至同四十年道府県現住人口」</t>
    <phoneticPr fontId="10"/>
  </si>
  <si>
    <t xml:space="preserve">         「日本帝国統計年鑑」</t>
    <phoneticPr fontId="4"/>
  </si>
  <si>
    <t xml:space="preserve">Source:   Statistical Survey Department, Statistics Bureau, Ministry of Internal Affairs and </t>
    <phoneticPr fontId="4"/>
  </si>
  <si>
    <t xml:space="preserve">  Communications.</t>
    <phoneticPr fontId="4"/>
  </si>
  <si>
    <t>Okinawa　　2)</t>
    <phoneticPr fontId="4"/>
  </si>
  <si>
    <t xml:space="preserve"> 10) Population by 1947 Extraordinary Census.　　</t>
    <phoneticPr fontId="4"/>
  </si>
  <si>
    <r>
      <t xml:space="preserve"> b) </t>
    </r>
    <r>
      <rPr>
        <sz val="11"/>
        <rFont val="ＭＳ Ｐゴシック"/>
        <family val="3"/>
        <charset val="128"/>
      </rPr>
      <t>Including Kagawa-ken.</t>
    </r>
    <phoneticPr fontId="4"/>
  </si>
  <si>
    <t>兵庫県総人口の推移</t>
    <rPh sb="0" eb="3">
      <t>ヒョウゴケン</t>
    </rPh>
    <rPh sb="3" eb="4">
      <t>ソウ</t>
    </rPh>
    <rPh sb="4" eb="6">
      <t>ジンコウ</t>
    </rPh>
    <rPh sb="7" eb="9">
      <t>スイイ</t>
    </rPh>
    <phoneticPr fontId="4"/>
  </si>
  <si>
    <t>（単位：人）</t>
    <rPh sb="1" eb="3">
      <t>タンイ</t>
    </rPh>
    <rPh sb="4" eb="5">
      <t>ニン</t>
    </rPh>
    <phoneticPr fontId="23"/>
  </si>
  <si>
    <t>年月日</t>
    <rPh sb="0" eb="1">
      <t>ネン</t>
    </rPh>
    <rPh sb="1" eb="2">
      <t>ツキ</t>
    </rPh>
    <rPh sb="2" eb="3">
      <t>ヒ</t>
    </rPh>
    <phoneticPr fontId="4"/>
  </si>
  <si>
    <t>総人口</t>
    <rPh sb="0" eb="1">
      <t>ソウ</t>
    </rPh>
    <rPh sb="1" eb="3">
      <t>ジンコウ</t>
    </rPh>
    <phoneticPr fontId="4"/>
  </si>
  <si>
    <t>備　　考</t>
    <rPh sb="0" eb="1">
      <t>ソナエ</t>
    </rPh>
    <rPh sb="3" eb="4">
      <t>コウ</t>
    </rPh>
    <phoneticPr fontId="4"/>
  </si>
  <si>
    <t>540万人台突破</t>
    <rPh sb="3" eb="5">
      <t>マンニン</t>
    </rPh>
    <rPh sb="5" eb="6">
      <t>ダイ</t>
    </rPh>
    <rPh sb="6" eb="8">
      <t>トッパ</t>
    </rPh>
    <phoneticPr fontId="4"/>
  </si>
  <si>
    <t>第１回国勢調査</t>
    <rPh sb="0" eb="1">
      <t>ダイ</t>
    </rPh>
    <rPh sb="2" eb="3">
      <t>カイ</t>
    </rPh>
    <rPh sb="3" eb="5">
      <t>コクセイ</t>
    </rPh>
    <rPh sb="5" eb="7">
      <t>チョウサ</t>
    </rPh>
    <phoneticPr fontId="4"/>
  </si>
  <si>
    <t>550万人台突破</t>
    <rPh sb="3" eb="5">
      <t>マンニン</t>
    </rPh>
    <rPh sb="5" eb="6">
      <t>ダイ</t>
    </rPh>
    <rPh sb="6" eb="8">
      <t>トッパ</t>
    </rPh>
    <phoneticPr fontId="4"/>
  </si>
  <si>
    <t>　</t>
    <phoneticPr fontId="4"/>
  </si>
  <si>
    <t>560万人台突破</t>
    <rPh sb="3" eb="5">
      <t>マンニン</t>
    </rPh>
    <rPh sb="5" eb="6">
      <t>ダイ</t>
    </rPh>
    <rPh sb="6" eb="8">
      <t>トッパ</t>
    </rPh>
    <phoneticPr fontId="4"/>
  </si>
  <si>
    <t>震災直前を超えた</t>
    <rPh sb="0" eb="2">
      <t>シンサイ</t>
    </rPh>
    <rPh sb="2" eb="4">
      <t>チョクゼン</t>
    </rPh>
    <rPh sb="5" eb="6">
      <t>コ</t>
    </rPh>
    <phoneticPr fontId="4"/>
  </si>
  <si>
    <t xml:space="preserve"> </t>
    <phoneticPr fontId="4"/>
  </si>
  <si>
    <t xml:space="preserve"> </t>
    <phoneticPr fontId="3"/>
  </si>
  <si>
    <t>平成28年
(2016)</t>
    <rPh sb="4" eb="5">
      <t>ネン</t>
    </rPh>
    <phoneticPr fontId="16"/>
  </si>
  <si>
    <t>H28-H27</t>
    <phoneticPr fontId="3"/>
  </si>
  <si>
    <t>人</t>
    <rPh sb="0" eb="1">
      <t>ニン</t>
    </rPh>
    <phoneticPr fontId="3"/>
  </si>
  <si>
    <r>
      <t>平成28</t>
    </r>
    <r>
      <rPr>
        <sz val="10.5"/>
        <rFont val="ＭＳ Ｐゴシック"/>
        <family val="3"/>
        <charset val="128"/>
      </rPr>
      <t>年</t>
    </r>
    <rPh sb="0" eb="2">
      <t>ヘイセイ</t>
    </rPh>
    <rPh sb="4" eb="5">
      <t>ネン</t>
    </rPh>
    <phoneticPr fontId="10"/>
  </si>
  <si>
    <t>平成28年</t>
    <rPh sb="0" eb="2">
      <t>ヘイセイ</t>
    </rPh>
    <rPh sb="4" eb="5">
      <t>ネン</t>
    </rPh>
    <phoneticPr fontId="3"/>
  </si>
  <si>
    <t>2016</t>
    <phoneticPr fontId="3"/>
  </si>
  <si>
    <t>住民基本台帳人口(外国人含む）</t>
    <rPh sb="0" eb="2">
      <t>ジュウミン</t>
    </rPh>
    <rPh sb="2" eb="4">
      <t>キホン</t>
    </rPh>
    <rPh sb="4" eb="6">
      <t>ダイチョウ</t>
    </rPh>
    <rPh sb="6" eb="8">
      <t>ジンコウ</t>
    </rPh>
    <rPh sb="9" eb="12">
      <t>ガイコクジン</t>
    </rPh>
    <rPh sb="12" eb="13">
      <t>フク</t>
    </rPh>
    <phoneticPr fontId="3"/>
  </si>
  <si>
    <t>平成18年
(2006)</t>
    <rPh sb="4" eb="5">
      <t>ネン</t>
    </rPh>
    <phoneticPr fontId="16"/>
  </si>
  <si>
    <t>平成19年
(2007)</t>
    <rPh sb="4" eb="5">
      <t>ネン</t>
    </rPh>
    <phoneticPr fontId="16"/>
  </si>
  <si>
    <t>平成20年
(2008)</t>
    <rPh sb="4" eb="5">
      <t>ネン</t>
    </rPh>
    <phoneticPr fontId="16"/>
  </si>
  <si>
    <t>平成21年
(2009)</t>
    <rPh sb="4" eb="5">
      <t>ネン</t>
    </rPh>
    <phoneticPr fontId="16"/>
  </si>
  <si>
    <t>平成16年
(2004)</t>
    <rPh sb="4" eb="5">
      <t>ネン</t>
    </rPh>
    <phoneticPr fontId="16"/>
  </si>
  <si>
    <t>平成13年
(2001)</t>
    <rPh sb="4" eb="5">
      <t>ネン</t>
    </rPh>
    <phoneticPr fontId="16"/>
  </si>
  <si>
    <t>平成14年
(2002)</t>
    <rPh sb="4" eb="5">
      <t>ネン</t>
    </rPh>
    <phoneticPr fontId="16"/>
  </si>
  <si>
    <t>平成15年
(2003)</t>
    <rPh sb="4" eb="5">
      <t>ネン</t>
    </rPh>
    <phoneticPr fontId="16"/>
  </si>
  <si>
    <t>平成3年
(1991)</t>
    <rPh sb="3" eb="4">
      <t>ネン</t>
    </rPh>
    <phoneticPr fontId="16"/>
  </si>
  <si>
    <t>平成4年
(1992)</t>
    <rPh sb="3" eb="4">
      <t>ネン</t>
    </rPh>
    <phoneticPr fontId="16"/>
  </si>
  <si>
    <t>平成5年
(1993)</t>
    <rPh sb="3" eb="4">
      <t>ネン</t>
    </rPh>
    <phoneticPr fontId="16"/>
  </si>
  <si>
    <t>平成6年
(1994)</t>
    <rPh sb="3" eb="4">
      <t>ネン</t>
    </rPh>
    <phoneticPr fontId="16"/>
  </si>
  <si>
    <t>平成8年
(1996)</t>
    <rPh sb="3" eb="4">
      <t>ネン</t>
    </rPh>
    <phoneticPr fontId="16"/>
  </si>
  <si>
    <t>平成9年
(1997)</t>
    <rPh sb="3" eb="4">
      <t>ネン</t>
    </rPh>
    <phoneticPr fontId="16"/>
  </si>
  <si>
    <t>平成10年
(1998)</t>
    <rPh sb="4" eb="5">
      <t>ネン</t>
    </rPh>
    <phoneticPr fontId="16"/>
  </si>
  <si>
    <t>平成11年
(1999)</t>
    <rPh sb="4" eb="5">
      <t>ネン</t>
    </rPh>
    <phoneticPr fontId="16"/>
  </si>
  <si>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3"/>
  </si>
  <si>
    <t>２８　</t>
    <phoneticPr fontId="23"/>
  </si>
  <si>
    <t>兵庫県</t>
    <phoneticPr fontId="23"/>
  </si>
  <si>
    <t xml:space="preserve"> </t>
    <phoneticPr fontId="23"/>
  </si>
  <si>
    <t>大正9年</t>
    <rPh sb="0" eb="2">
      <t>タイショウ</t>
    </rPh>
    <rPh sb="3" eb="4">
      <t>ネン</t>
    </rPh>
    <phoneticPr fontId="23"/>
  </si>
  <si>
    <t>大正14年</t>
    <rPh sb="0" eb="2">
      <t>タイショウ</t>
    </rPh>
    <rPh sb="4" eb="5">
      <t>ネン</t>
    </rPh>
    <phoneticPr fontId="23"/>
  </si>
  <si>
    <t>昭和5年</t>
    <rPh sb="0" eb="2">
      <t>ショウワ</t>
    </rPh>
    <rPh sb="3" eb="4">
      <t>ネン</t>
    </rPh>
    <phoneticPr fontId="23"/>
  </si>
  <si>
    <t>昭和10年</t>
    <rPh sb="0" eb="2">
      <t>ショウワ</t>
    </rPh>
    <rPh sb="4" eb="5">
      <t>ネン</t>
    </rPh>
    <phoneticPr fontId="23"/>
  </si>
  <si>
    <t>昭和15年</t>
    <rPh sb="0" eb="2">
      <t>ショウワ</t>
    </rPh>
    <rPh sb="4" eb="5">
      <t>ネン</t>
    </rPh>
    <phoneticPr fontId="23"/>
  </si>
  <si>
    <t>昭和22年</t>
    <rPh sb="0" eb="2">
      <t>ショウワ</t>
    </rPh>
    <rPh sb="4" eb="5">
      <t>ネン</t>
    </rPh>
    <phoneticPr fontId="23"/>
  </si>
  <si>
    <t>昭和25年</t>
    <rPh sb="0" eb="2">
      <t>ショウワ</t>
    </rPh>
    <rPh sb="4" eb="5">
      <t>ネン</t>
    </rPh>
    <phoneticPr fontId="23"/>
  </si>
  <si>
    <t>昭和30年</t>
    <rPh sb="0" eb="2">
      <t>ショウワ</t>
    </rPh>
    <rPh sb="4" eb="5">
      <t>ネン</t>
    </rPh>
    <phoneticPr fontId="23"/>
  </si>
  <si>
    <t>昭和35年</t>
    <rPh sb="0" eb="2">
      <t>ショウワ</t>
    </rPh>
    <rPh sb="4" eb="5">
      <t>ネン</t>
    </rPh>
    <phoneticPr fontId="23"/>
  </si>
  <si>
    <t>昭和40年</t>
    <rPh sb="0" eb="2">
      <t>ショウワ</t>
    </rPh>
    <rPh sb="4" eb="5">
      <t>ネン</t>
    </rPh>
    <phoneticPr fontId="23"/>
  </si>
  <si>
    <t>昭和45年</t>
    <rPh sb="0" eb="2">
      <t>ショウワ</t>
    </rPh>
    <rPh sb="4" eb="5">
      <t>ネン</t>
    </rPh>
    <phoneticPr fontId="23"/>
  </si>
  <si>
    <t>昭和50年</t>
    <rPh sb="0" eb="2">
      <t>ショウワ</t>
    </rPh>
    <rPh sb="4" eb="5">
      <t>ネン</t>
    </rPh>
    <phoneticPr fontId="23"/>
  </si>
  <si>
    <t>昭和55年</t>
    <rPh sb="0" eb="2">
      <t>ショウワ</t>
    </rPh>
    <rPh sb="4" eb="5">
      <t>ネン</t>
    </rPh>
    <phoneticPr fontId="23"/>
  </si>
  <si>
    <t>昭和60年</t>
    <rPh sb="0" eb="2">
      <t>ショウワ</t>
    </rPh>
    <rPh sb="4" eb="5">
      <t>ネン</t>
    </rPh>
    <phoneticPr fontId="23"/>
  </si>
  <si>
    <t>平成2年</t>
    <rPh sb="0" eb="2">
      <t>ヘイセイ</t>
    </rPh>
    <rPh sb="3" eb="4">
      <t>ネン</t>
    </rPh>
    <phoneticPr fontId="23"/>
  </si>
  <si>
    <t>平成7年</t>
    <rPh sb="0" eb="2">
      <t>ヘイセイ</t>
    </rPh>
    <rPh sb="3" eb="4">
      <t>ネン</t>
    </rPh>
    <phoneticPr fontId="23"/>
  </si>
  <si>
    <t>平成12年</t>
    <rPh sb="0" eb="2">
      <t>ヘイセイ</t>
    </rPh>
    <rPh sb="4" eb="5">
      <t>ネン</t>
    </rPh>
    <phoneticPr fontId="23"/>
  </si>
  <si>
    <t>増減数</t>
    <rPh sb="0" eb="2">
      <t>ゾウゲン</t>
    </rPh>
    <rPh sb="2" eb="3">
      <t>スウ</t>
    </rPh>
    <phoneticPr fontId="3"/>
  </si>
  <si>
    <t>増減率</t>
    <rPh sb="0" eb="3">
      <t>ゾウゲンリツ</t>
    </rPh>
    <phoneticPr fontId="3"/>
  </si>
  <si>
    <t>100</t>
  </si>
  <si>
    <t>101</t>
  </si>
  <si>
    <t>102</t>
  </si>
  <si>
    <t>105</t>
  </si>
  <si>
    <t>106</t>
  </si>
  <si>
    <t>107</t>
  </si>
  <si>
    <t>108</t>
  </si>
  <si>
    <t>109</t>
  </si>
  <si>
    <t>110</t>
  </si>
  <si>
    <t>111</t>
  </si>
  <si>
    <t>201</t>
  </si>
  <si>
    <t>202</t>
  </si>
  <si>
    <t>203</t>
  </si>
  <si>
    <t>204</t>
  </si>
  <si>
    <t>205</t>
  </si>
  <si>
    <t>(205</t>
    <phoneticPr fontId="23"/>
  </si>
  <si>
    <t xml:space="preserve"> 洲本市)</t>
    <phoneticPr fontId="23"/>
  </si>
  <si>
    <t>206</t>
  </si>
  <si>
    <t>207</t>
  </si>
  <si>
    <t>208</t>
  </si>
  <si>
    <t>209</t>
  </si>
  <si>
    <t>210</t>
  </si>
  <si>
    <t>211</t>
  </si>
  <si>
    <t>212</t>
  </si>
  <si>
    <t>213</t>
  </si>
  <si>
    <t>(213</t>
    <phoneticPr fontId="23"/>
  </si>
  <si>
    <t xml:space="preserve"> 西脇市)</t>
    <phoneticPr fontId="23"/>
  </si>
  <si>
    <t>214</t>
  </si>
  <si>
    <t>215</t>
  </si>
  <si>
    <t>216</t>
  </si>
  <si>
    <t>217</t>
  </si>
  <si>
    <t>218</t>
  </si>
  <si>
    <t>219</t>
  </si>
  <si>
    <t>220</t>
  </si>
  <si>
    <t>養父市</t>
    <rPh sb="0" eb="2">
      <t>ヨウフ</t>
    </rPh>
    <phoneticPr fontId="23"/>
  </si>
  <si>
    <t>丹波市</t>
    <rPh sb="0" eb="2">
      <t>タンバ</t>
    </rPh>
    <rPh sb="2" eb="3">
      <t>シ</t>
    </rPh>
    <phoneticPr fontId="23"/>
  </si>
  <si>
    <t>南あわじ市</t>
    <rPh sb="0" eb="1">
      <t>ミナミ</t>
    </rPh>
    <rPh sb="4" eb="5">
      <t>シ</t>
    </rPh>
    <phoneticPr fontId="23"/>
  </si>
  <si>
    <t>朝来市</t>
    <rPh sb="0" eb="1">
      <t>アサ</t>
    </rPh>
    <rPh sb="1" eb="2">
      <t>キ</t>
    </rPh>
    <rPh sb="2" eb="3">
      <t>シ</t>
    </rPh>
    <phoneticPr fontId="23"/>
  </si>
  <si>
    <t>淡路市</t>
    <rPh sb="0" eb="2">
      <t>アワジ</t>
    </rPh>
    <rPh sb="2" eb="3">
      <t>シ</t>
    </rPh>
    <phoneticPr fontId="23"/>
  </si>
  <si>
    <t>(686</t>
    <phoneticPr fontId="23"/>
  </si>
  <si>
    <t xml:space="preserve"> 東浦町)</t>
    <phoneticPr fontId="23"/>
  </si>
  <si>
    <t>宍粟市</t>
    <rPh sb="0" eb="2">
      <t>シソウ</t>
    </rPh>
    <rPh sb="2" eb="3">
      <t>シ</t>
    </rPh>
    <phoneticPr fontId="23"/>
  </si>
  <si>
    <t>加東市</t>
    <rPh sb="0" eb="1">
      <t>カ</t>
    </rPh>
    <rPh sb="1" eb="2">
      <t>ヒガシ</t>
    </rPh>
    <rPh sb="2" eb="3">
      <t>シ</t>
    </rPh>
    <phoneticPr fontId="23"/>
  </si>
  <si>
    <t>301</t>
  </si>
  <si>
    <t>381</t>
  </si>
  <si>
    <t>382</t>
  </si>
  <si>
    <t>442</t>
  </si>
  <si>
    <t>443</t>
  </si>
  <si>
    <t>464</t>
  </si>
  <si>
    <t>481</t>
  </si>
  <si>
    <t>香美町</t>
    <rPh sb="0" eb="1">
      <t>キョウ</t>
    </rPh>
    <rPh sb="1" eb="2">
      <t>ミ</t>
    </rPh>
    <phoneticPr fontId="23"/>
  </si>
  <si>
    <t>佐用町</t>
    <rPh sb="0" eb="1">
      <t>サ</t>
    </rPh>
    <rPh sb="1" eb="2">
      <t>ヨウ</t>
    </rPh>
    <phoneticPr fontId="23"/>
  </si>
  <si>
    <t>新温泉町</t>
    <rPh sb="0" eb="1">
      <t>シン</t>
    </rPh>
    <rPh sb="1" eb="3">
      <t>オンセン</t>
    </rPh>
    <phoneticPr fontId="23"/>
  </si>
  <si>
    <t>多可町</t>
    <rPh sb="0" eb="1">
      <t>タ</t>
    </rPh>
    <rPh sb="1" eb="2">
      <t>カ</t>
    </rPh>
    <phoneticPr fontId="23"/>
  </si>
  <si>
    <t>(361</t>
    <phoneticPr fontId="23"/>
  </si>
  <si>
    <t xml:space="preserve"> 中町)</t>
    <phoneticPr fontId="23"/>
  </si>
  <si>
    <t>神河町</t>
    <rPh sb="0" eb="1">
      <t>カミ</t>
    </rPh>
    <rPh sb="1" eb="2">
      <t>カワ</t>
    </rPh>
    <phoneticPr fontId="23"/>
  </si>
  <si>
    <t>(445</t>
    <phoneticPr fontId="23"/>
  </si>
  <si>
    <t xml:space="preserve"> 大河内町)</t>
    <phoneticPr fontId="23"/>
  </si>
  <si>
    <t>（出所）総務省「国勢調査」</t>
    <rPh sb="1" eb="3">
      <t>シュッショ</t>
    </rPh>
    <rPh sb="4" eb="7">
      <t>ソウムショウ</t>
    </rPh>
    <rPh sb="8" eb="10">
      <t>コクセイ</t>
    </rPh>
    <rPh sb="10" eb="12">
      <t>チョウサ</t>
    </rPh>
    <phoneticPr fontId="23"/>
  </si>
  <si>
    <t>12市</t>
    <rPh sb="2" eb="3">
      <t>シ</t>
    </rPh>
    <phoneticPr fontId="4"/>
  </si>
  <si>
    <t>被災地域</t>
    <rPh sb="0" eb="2">
      <t>ヒサイ</t>
    </rPh>
    <rPh sb="2" eb="4">
      <t>チイキ</t>
    </rPh>
    <phoneticPr fontId="4"/>
  </si>
  <si>
    <t>17市12町</t>
    <rPh sb="2" eb="3">
      <t>シ</t>
    </rPh>
    <rPh sb="5" eb="6">
      <t>マチ</t>
    </rPh>
    <phoneticPr fontId="4"/>
  </si>
  <si>
    <t>非被災地域</t>
    <rPh sb="0" eb="1">
      <t>ヒ</t>
    </rPh>
    <rPh sb="1" eb="3">
      <t>ヒサイ</t>
    </rPh>
    <rPh sb="3" eb="5">
      <t>チイキ</t>
    </rPh>
    <phoneticPr fontId="4"/>
  </si>
  <si>
    <t>％</t>
    <phoneticPr fontId="3"/>
  </si>
  <si>
    <t>-</t>
    <phoneticPr fontId="23"/>
  </si>
  <si>
    <t>(201</t>
    <phoneticPr fontId="23"/>
  </si>
  <si>
    <t xml:space="preserve"> 姫路市)</t>
    <phoneticPr fontId="23"/>
  </si>
  <si>
    <t>(421</t>
    <phoneticPr fontId="23"/>
  </si>
  <si>
    <t xml:space="preserve"> 家島町)</t>
    <phoneticPr fontId="23"/>
  </si>
  <si>
    <t>(422</t>
    <phoneticPr fontId="23"/>
  </si>
  <si>
    <t xml:space="preserve"> 夢前町)</t>
    <phoneticPr fontId="23"/>
  </si>
  <si>
    <t>(444</t>
    <phoneticPr fontId="23"/>
  </si>
  <si>
    <t xml:space="preserve"> 香寺町)</t>
    <phoneticPr fontId="23"/>
  </si>
  <si>
    <t>(522</t>
    <phoneticPr fontId="23"/>
  </si>
  <si>
    <t xml:space="preserve"> 安富町)</t>
    <phoneticPr fontId="23"/>
  </si>
  <si>
    <t>(685</t>
    <phoneticPr fontId="23"/>
  </si>
  <si>
    <t xml:space="preserve"> 五色町)</t>
    <phoneticPr fontId="23"/>
  </si>
  <si>
    <t>(209</t>
    <phoneticPr fontId="23"/>
  </si>
  <si>
    <t xml:space="preserve"> 豊岡市)</t>
    <phoneticPr fontId="23"/>
  </si>
  <si>
    <t>(541</t>
    <phoneticPr fontId="23"/>
  </si>
  <si>
    <t xml:space="preserve"> 城崎町)</t>
    <phoneticPr fontId="23"/>
  </si>
  <si>
    <t>(542</t>
    <phoneticPr fontId="23"/>
  </si>
  <si>
    <t xml:space="preserve"> 竹野町)</t>
    <phoneticPr fontId="23"/>
  </si>
  <si>
    <t>(544</t>
    <phoneticPr fontId="23"/>
  </si>
  <si>
    <t xml:space="preserve"> 日高町)</t>
    <phoneticPr fontId="23"/>
  </si>
  <si>
    <t>(561</t>
    <phoneticPr fontId="23"/>
  </si>
  <si>
    <t xml:space="preserve"> 出石町)</t>
    <phoneticPr fontId="23"/>
  </si>
  <si>
    <t>(562</t>
    <phoneticPr fontId="23"/>
  </si>
  <si>
    <t xml:space="preserve"> 但東町)</t>
    <phoneticPr fontId="23"/>
  </si>
  <si>
    <t>たつの市</t>
    <phoneticPr fontId="23"/>
  </si>
  <si>
    <t>(211</t>
    <phoneticPr fontId="23"/>
  </si>
  <si>
    <t xml:space="preserve"> 龍野市)</t>
    <phoneticPr fontId="23"/>
  </si>
  <si>
    <t>(461</t>
    <phoneticPr fontId="23"/>
  </si>
  <si>
    <t xml:space="preserve"> 新宮町)</t>
    <phoneticPr fontId="23"/>
  </si>
  <si>
    <t>(462</t>
    <phoneticPr fontId="23"/>
  </si>
  <si>
    <t xml:space="preserve"> 揖保川町)</t>
    <phoneticPr fontId="23"/>
  </si>
  <si>
    <t>(463</t>
    <phoneticPr fontId="23"/>
  </si>
  <si>
    <t xml:space="preserve"> 御津町)</t>
    <phoneticPr fontId="23"/>
  </si>
  <si>
    <t>(364</t>
    <phoneticPr fontId="23"/>
  </si>
  <si>
    <t xml:space="preserve"> 黒田庄町)</t>
    <phoneticPr fontId="23"/>
  </si>
  <si>
    <t>(215</t>
    <phoneticPr fontId="23"/>
  </si>
  <si>
    <t xml:space="preserve"> 三木市)</t>
    <phoneticPr fontId="23"/>
  </si>
  <si>
    <t>(321</t>
    <phoneticPr fontId="23"/>
  </si>
  <si>
    <t xml:space="preserve"> 吉川町)</t>
    <phoneticPr fontId="23"/>
  </si>
  <si>
    <t>(601</t>
    <phoneticPr fontId="23"/>
  </si>
  <si>
    <t xml:space="preserve"> 八鹿町)</t>
    <phoneticPr fontId="23"/>
  </si>
  <si>
    <t>(602</t>
    <phoneticPr fontId="23"/>
  </si>
  <si>
    <t xml:space="preserve"> 養父町)</t>
    <phoneticPr fontId="23"/>
  </si>
  <si>
    <t>(603</t>
    <phoneticPr fontId="23"/>
  </si>
  <si>
    <t xml:space="preserve"> 大屋町)</t>
    <phoneticPr fontId="23"/>
  </si>
  <si>
    <t>(604</t>
    <phoneticPr fontId="23"/>
  </si>
  <si>
    <t xml:space="preserve"> 関宮町)</t>
    <phoneticPr fontId="23"/>
  </si>
  <si>
    <t>(641</t>
    <phoneticPr fontId="23"/>
  </si>
  <si>
    <t xml:space="preserve"> 柏原町)</t>
    <phoneticPr fontId="23"/>
  </si>
  <si>
    <t>(642</t>
    <phoneticPr fontId="23"/>
  </si>
  <si>
    <t xml:space="preserve"> 氷上町)</t>
    <phoneticPr fontId="23"/>
  </si>
  <si>
    <t>(643</t>
    <phoneticPr fontId="23"/>
  </si>
  <si>
    <t xml:space="preserve"> 青垣町)</t>
    <phoneticPr fontId="23"/>
  </si>
  <si>
    <t>(644</t>
    <phoneticPr fontId="23"/>
  </si>
  <si>
    <t xml:space="preserve"> 春日町)</t>
    <phoneticPr fontId="23"/>
  </si>
  <si>
    <t>(645</t>
    <phoneticPr fontId="23"/>
  </si>
  <si>
    <t xml:space="preserve"> 山南町)</t>
    <phoneticPr fontId="23"/>
  </si>
  <si>
    <t>(646</t>
    <phoneticPr fontId="23"/>
  </si>
  <si>
    <t xml:space="preserve"> 市島町)</t>
    <phoneticPr fontId="23"/>
  </si>
  <si>
    <t>(701</t>
    <phoneticPr fontId="23"/>
  </si>
  <si>
    <t xml:space="preserve"> 緑町)</t>
    <phoneticPr fontId="23"/>
  </si>
  <si>
    <t>(702</t>
    <phoneticPr fontId="23"/>
  </si>
  <si>
    <t xml:space="preserve"> 西淡町)</t>
    <phoneticPr fontId="23"/>
  </si>
  <si>
    <t>(703</t>
    <phoneticPr fontId="23"/>
  </si>
  <si>
    <t xml:space="preserve"> 三原町)</t>
    <phoneticPr fontId="23"/>
  </si>
  <si>
    <t>(704</t>
    <phoneticPr fontId="23"/>
  </si>
  <si>
    <t xml:space="preserve"> 南淡町)</t>
    <phoneticPr fontId="23"/>
  </si>
  <si>
    <t>(621</t>
    <phoneticPr fontId="23"/>
  </si>
  <si>
    <t xml:space="preserve"> 生野町)</t>
    <phoneticPr fontId="23"/>
  </si>
  <si>
    <t>(622</t>
    <phoneticPr fontId="23"/>
  </si>
  <si>
    <t xml:space="preserve"> 和田山町)</t>
    <phoneticPr fontId="23"/>
  </si>
  <si>
    <t>(623</t>
    <phoneticPr fontId="23"/>
  </si>
  <si>
    <t xml:space="preserve"> 山東町)</t>
    <phoneticPr fontId="23"/>
  </si>
  <si>
    <t>(624</t>
    <phoneticPr fontId="23"/>
  </si>
  <si>
    <t xml:space="preserve"> 朝来町)</t>
    <phoneticPr fontId="23"/>
  </si>
  <si>
    <t>(681</t>
    <phoneticPr fontId="23"/>
  </si>
  <si>
    <t xml:space="preserve"> 津名町)</t>
    <phoneticPr fontId="23"/>
  </si>
  <si>
    <t>(682</t>
    <phoneticPr fontId="23"/>
  </si>
  <si>
    <t xml:space="preserve"> 淡路町)</t>
    <phoneticPr fontId="23"/>
  </si>
  <si>
    <t>(683</t>
    <phoneticPr fontId="23"/>
  </si>
  <si>
    <t xml:space="preserve"> 北淡町)</t>
    <phoneticPr fontId="23"/>
  </si>
  <si>
    <t>(684</t>
    <phoneticPr fontId="23"/>
  </si>
  <si>
    <t xml:space="preserve"> 一宮町)</t>
    <phoneticPr fontId="23"/>
  </si>
  <si>
    <t>(521</t>
    <phoneticPr fontId="23"/>
  </si>
  <si>
    <t xml:space="preserve"> 山崎町)</t>
    <phoneticPr fontId="23"/>
  </si>
  <si>
    <t>(523</t>
    <phoneticPr fontId="23"/>
  </si>
  <si>
    <t xml:space="preserve"> 一宮町)</t>
    <phoneticPr fontId="23"/>
  </si>
  <si>
    <t>(524</t>
    <phoneticPr fontId="23"/>
  </si>
  <si>
    <t xml:space="preserve"> 波賀町)</t>
    <phoneticPr fontId="23"/>
  </si>
  <si>
    <t>(525</t>
    <phoneticPr fontId="23"/>
  </si>
  <si>
    <t xml:space="preserve"> 千種町)</t>
    <phoneticPr fontId="23"/>
  </si>
  <si>
    <t>(341</t>
    <phoneticPr fontId="23"/>
  </si>
  <si>
    <t xml:space="preserve"> 社町)</t>
    <phoneticPr fontId="23"/>
  </si>
  <si>
    <t>(342</t>
    <phoneticPr fontId="23"/>
  </si>
  <si>
    <t xml:space="preserve"> 滝野町)</t>
    <phoneticPr fontId="23"/>
  </si>
  <si>
    <t>(343</t>
    <phoneticPr fontId="23"/>
  </si>
  <si>
    <t xml:space="preserve"> 東条町)</t>
    <phoneticPr fontId="23"/>
  </si>
  <si>
    <t>(543</t>
    <phoneticPr fontId="23"/>
  </si>
  <si>
    <t xml:space="preserve"> 香住町)</t>
    <phoneticPr fontId="23"/>
  </si>
  <si>
    <t>(581</t>
    <phoneticPr fontId="23"/>
  </si>
  <si>
    <t xml:space="preserve"> 村岡町)</t>
    <phoneticPr fontId="23"/>
  </si>
  <si>
    <t>(583</t>
    <phoneticPr fontId="23"/>
  </si>
  <si>
    <t xml:space="preserve"> 美方町)</t>
    <phoneticPr fontId="23"/>
  </si>
  <si>
    <t>(501</t>
    <phoneticPr fontId="23"/>
  </si>
  <si>
    <t xml:space="preserve"> 佐用町)</t>
    <phoneticPr fontId="23"/>
  </si>
  <si>
    <t>(502</t>
    <phoneticPr fontId="23"/>
  </si>
  <si>
    <t xml:space="preserve"> 上月町)</t>
    <phoneticPr fontId="23"/>
  </si>
  <si>
    <t>(503</t>
    <phoneticPr fontId="23"/>
  </si>
  <si>
    <t xml:space="preserve"> 南光町)</t>
    <phoneticPr fontId="23"/>
  </si>
  <si>
    <t>(504</t>
    <phoneticPr fontId="23"/>
  </si>
  <si>
    <t xml:space="preserve"> 三日月町)</t>
    <phoneticPr fontId="23"/>
  </si>
  <si>
    <t>(582</t>
    <phoneticPr fontId="23"/>
  </si>
  <si>
    <t xml:space="preserve"> 浜坂町)</t>
    <phoneticPr fontId="23"/>
  </si>
  <si>
    <t>(584</t>
    <phoneticPr fontId="23"/>
  </si>
  <si>
    <t xml:space="preserve"> 温泉町)</t>
    <phoneticPr fontId="23"/>
  </si>
  <si>
    <t>(362</t>
    <phoneticPr fontId="23"/>
  </si>
  <si>
    <t xml:space="preserve"> 加美町)</t>
    <phoneticPr fontId="23"/>
  </si>
  <si>
    <t>(363</t>
    <phoneticPr fontId="23"/>
  </si>
  <si>
    <t xml:space="preserve"> 八千代町)</t>
    <phoneticPr fontId="23"/>
  </si>
  <si>
    <t>(441</t>
    <phoneticPr fontId="23"/>
  </si>
  <si>
    <t xml:space="preserve"> 神崎町)</t>
    <phoneticPr fontId="23"/>
  </si>
  <si>
    <t xml:space="preserve"> </t>
    <phoneticPr fontId="4"/>
  </si>
  <si>
    <t>前回・年同月増減</t>
    <rPh sb="0" eb="2">
      <t>ゼンカイ</t>
    </rPh>
    <rPh sb="3" eb="4">
      <t>ネン</t>
    </rPh>
    <rPh sb="4" eb="6">
      <t>ドウゲツ</t>
    </rPh>
    <rPh sb="6" eb="8">
      <t>ゾウゲン</t>
    </rPh>
    <phoneticPr fontId="4"/>
  </si>
  <si>
    <t>3_2</t>
    <phoneticPr fontId="3"/>
  </si>
  <si>
    <t>旧市区町別人口推移（22市66町）</t>
    <rPh sb="0" eb="1">
      <t>キュウ</t>
    </rPh>
    <rPh sb="1" eb="4">
      <t>シクチョウ</t>
    </rPh>
    <rPh sb="4" eb="5">
      <t>ベツ</t>
    </rPh>
    <rPh sb="5" eb="7">
      <t>ジンコウ</t>
    </rPh>
    <rPh sb="7" eb="9">
      <t>スイイ</t>
    </rPh>
    <rPh sb="12" eb="13">
      <t>シ</t>
    </rPh>
    <rPh sb="15" eb="16">
      <t>マチ</t>
    </rPh>
    <phoneticPr fontId="3"/>
  </si>
  <si>
    <t>平成28年
2016</t>
    <rPh sb="0" eb="2">
      <t>ヘイセイ</t>
    </rPh>
    <rPh sb="4" eb="5">
      <t>ネン</t>
    </rPh>
    <phoneticPr fontId="9"/>
  </si>
  <si>
    <t>平成28年</t>
    <rPh sb="0" eb="2">
      <t>ヘイセイ</t>
    </rPh>
    <rPh sb="4" eb="5">
      <t>ネン</t>
    </rPh>
    <phoneticPr fontId="10"/>
  </si>
  <si>
    <t xml:space="preserve"> </t>
    <phoneticPr fontId="3"/>
  </si>
  <si>
    <t>順位</t>
    <rPh sb="0" eb="2">
      <t>ジュンイ</t>
    </rPh>
    <phoneticPr fontId="3"/>
  </si>
  <si>
    <t>兵庫県への転入(日本人）の推移（男性）</t>
    <rPh sb="0" eb="3">
      <t>ヒョウゴケン</t>
    </rPh>
    <rPh sb="5" eb="6">
      <t>テン</t>
    </rPh>
    <rPh sb="8" eb="11">
      <t>ニホンジン</t>
    </rPh>
    <rPh sb="13" eb="15">
      <t>スイイ</t>
    </rPh>
    <rPh sb="16" eb="18">
      <t>ダンセイ</t>
    </rPh>
    <phoneticPr fontId="3"/>
  </si>
  <si>
    <t xml:space="preserve">総数     </t>
    <rPh sb="0" eb="2">
      <t>ソウスウ</t>
    </rPh>
    <phoneticPr fontId="4"/>
  </si>
  <si>
    <t>転入計</t>
    <rPh sb="0" eb="2">
      <t>テンニュウ</t>
    </rPh>
    <rPh sb="2" eb="3">
      <t>ケイ</t>
    </rPh>
    <phoneticPr fontId="3"/>
  </si>
  <si>
    <t>　</t>
    <phoneticPr fontId="3"/>
  </si>
  <si>
    <t xml:space="preserve"> </t>
    <phoneticPr fontId="3"/>
  </si>
  <si>
    <t>転出計</t>
    <rPh sb="0" eb="2">
      <t>テンシュツ</t>
    </rPh>
    <rPh sb="2" eb="3">
      <t>ケイ</t>
    </rPh>
    <phoneticPr fontId="3"/>
  </si>
  <si>
    <t xml:space="preserve"> </t>
    <phoneticPr fontId="3"/>
  </si>
  <si>
    <t>　</t>
    <phoneticPr fontId="3"/>
  </si>
  <si>
    <t>兵庫県への転入超過(日本人）の推移（男性）</t>
    <rPh sb="0" eb="3">
      <t>ヒョウゴケン</t>
    </rPh>
    <rPh sb="5" eb="6">
      <t>テン</t>
    </rPh>
    <rPh sb="7" eb="9">
      <t>チョウカ</t>
    </rPh>
    <rPh sb="10" eb="13">
      <t>ニホンジン</t>
    </rPh>
    <rPh sb="15" eb="17">
      <t>スイイ</t>
    </rPh>
    <rPh sb="18" eb="20">
      <t>ダンセイ</t>
    </rPh>
    <phoneticPr fontId="3"/>
  </si>
  <si>
    <t>転入超過計</t>
    <rPh sb="0" eb="2">
      <t>テンニュウ</t>
    </rPh>
    <rPh sb="2" eb="4">
      <t>チョウカ</t>
    </rPh>
    <rPh sb="4" eb="5">
      <t>ケイ</t>
    </rPh>
    <phoneticPr fontId="3"/>
  </si>
  <si>
    <t>地域別転入超過(男性）</t>
    <rPh sb="0" eb="2">
      <t>チイキ</t>
    </rPh>
    <rPh sb="2" eb="3">
      <t>ベツ</t>
    </rPh>
    <rPh sb="3" eb="5">
      <t>テンニュウ</t>
    </rPh>
    <rPh sb="5" eb="7">
      <t>チョウカ</t>
    </rPh>
    <rPh sb="8" eb="10">
      <t>ダンセイ</t>
    </rPh>
    <phoneticPr fontId="3"/>
  </si>
  <si>
    <t>大阪・京都</t>
    <rPh sb="0" eb="2">
      <t>オオサカ</t>
    </rPh>
    <rPh sb="3" eb="5">
      <t>キョウト</t>
    </rPh>
    <phoneticPr fontId="4"/>
  </si>
  <si>
    <t>東京圏</t>
  </si>
  <si>
    <t>名古屋圏</t>
    <rPh sb="0" eb="3">
      <t>ナゴヤ</t>
    </rPh>
    <rPh sb="3" eb="4">
      <t>ケン</t>
    </rPh>
    <phoneticPr fontId="4"/>
  </si>
  <si>
    <t>大阪府</t>
    <rPh sb="0" eb="2">
      <t>オオサカ</t>
    </rPh>
    <rPh sb="2" eb="3">
      <t>フ</t>
    </rPh>
    <phoneticPr fontId="4"/>
  </si>
  <si>
    <t>兵庫県への転入(日本人）の推移（女性）</t>
    <rPh sb="0" eb="3">
      <t>ヒョウゴケン</t>
    </rPh>
    <rPh sb="5" eb="6">
      <t>テン</t>
    </rPh>
    <rPh sb="8" eb="11">
      <t>ニホンジン</t>
    </rPh>
    <rPh sb="13" eb="15">
      <t>スイイ</t>
    </rPh>
    <rPh sb="16" eb="18">
      <t>ジョセイ</t>
    </rPh>
    <phoneticPr fontId="3"/>
  </si>
  <si>
    <t>　</t>
    <phoneticPr fontId="3"/>
  </si>
  <si>
    <t>兵庫県への転入超過(日本人）の推移（女性）</t>
    <rPh sb="0" eb="3">
      <t>ヒョウゴケン</t>
    </rPh>
    <rPh sb="5" eb="6">
      <t>テン</t>
    </rPh>
    <rPh sb="7" eb="9">
      <t>チョウカ</t>
    </rPh>
    <rPh sb="10" eb="13">
      <t>ニホンジン</t>
    </rPh>
    <rPh sb="15" eb="17">
      <t>スイイ</t>
    </rPh>
    <rPh sb="18" eb="20">
      <t>ジョセイ</t>
    </rPh>
    <phoneticPr fontId="3"/>
  </si>
  <si>
    <t>転入超過(女性）</t>
    <rPh sb="0" eb="2">
      <t>テンニュウ</t>
    </rPh>
    <rPh sb="2" eb="4">
      <t>チョウカ</t>
    </rPh>
    <rPh sb="5" eb="7">
      <t>ジョセイ</t>
    </rPh>
    <phoneticPr fontId="3"/>
  </si>
  <si>
    <t>改定人口</t>
    <rPh sb="0" eb="2">
      <t>カイテイ</t>
    </rPh>
    <rPh sb="2" eb="4">
      <t>ジンコウ</t>
    </rPh>
    <phoneticPr fontId="3"/>
  </si>
  <si>
    <t>H29.1.30総務省改定人口</t>
    <rPh sb="8" eb="11">
      <t>ソウムショウ</t>
    </rPh>
    <rPh sb="11" eb="13">
      <t>カイテイ</t>
    </rPh>
    <rPh sb="13" eb="15">
      <t>ジンコウ</t>
    </rPh>
    <phoneticPr fontId="3"/>
  </si>
  <si>
    <t>合計特殊出生率の推移</t>
    <rPh sb="0" eb="2">
      <t>ゴウケイ</t>
    </rPh>
    <rPh sb="2" eb="4">
      <t>トクシュ</t>
    </rPh>
    <rPh sb="4" eb="6">
      <t>シュッショウ</t>
    </rPh>
    <rPh sb="6" eb="7">
      <t>リツ</t>
    </rPh>
    <rPh sb="8" eb="10">
      <t>スイイ</t>
    </rPh>
    <phoneticPr fontId="4"/>
  </si>
  <si>
    <t>出生数・死亡数・婚姻件数の推移（全国・兵庫県）</t>
    <rPh sb="0" eb="2">
      <t>シュッセイ</t>
    </rPh>
    <rPh sb="2" eb="3">
      <t>スウ</t>
    </rPh>
    <rPh sb="4" eb="7">
      <t>シボウスウ</t>
    </rPh>
    <rPh sb="8" eb="10">
      <t>コンイン</t>
    </rPh>
    <rPh sb="10" eb="12">
      <t>ケンスウ</t>
    </rPh>
    <rPh sb="13" eb="15">
      <t>スイイ</t>
    </rPh>
    <rPh sb="16" eb="18">
      <t>ゼンコク</t>
    </rPh>
    <rPh sb="19" eb="22">
      <t>ヒョウゴケン</t>
    </rPh>
    <phoneticPr fontId="4"/>
  </si>
  <si>
    <t>（単位：人、件）</t>
    <rPh sb="1" eb="3">
      <t>タンイ</t>
    </rPh>
    <rPh sb="4" eb="5">
      <t>ニン</t>
    </rPh>
    <rPh sb="6" eb="7">
      <t>ケン</t>
    </rPh>
    <phoneticPr fontId="4"/>
  </si>
  <si>
    <t>合計特殊出生率</t>
    <rPh sb="0" eb="2">
      <t>ゴウケイ</t>
    </rPh>
    <rPh sb="2" eb="4">
      <t>トクシュ</t>
    </rPh>
    <rPh sb="4" eb="7">
      <t>シュッセイリツ</t>
    </rPh>
    <phoneticPr fontId="4"/>
  </si>
  <si>
    <t>出生数</t>
    <rPh sb="0" eb="2">
      <t>シュッセイ</t>
    </rPh>
    <rPh sb="2" eb="3">
      <t>スウ</t>
    </rPh>
    <phoneticPr fontId="4"/>
  </si>
  <si>
    <t>自然増減率</t>
    <rPh sb="0" eb="2">
      <t>シゼン</t>
    </rPh>
    <rPh sb="2" eb="5">
      <t>ゾウゲンリツ</t>
    </rPh>
    <phoneticPr fontId="4"/>
  </si>
  <si>
    <t>年</t>
    <rPh sb="0" eb="1">
      <t>ネン</t>
    </rPh>
    <phoneticPr fontId="4"/>
  </si>
  <si>
    <t>全国</t>
    <rPh sb="0" eb="2">
      <t>ゼンコク</t>
    </rPh>
    <phoneticPr fontId="4"/>
  </si>
  <si>
    <t>順位</t>
    <rPh sb="0" eb="2">
      <t>ジュンイ</t>
    </rPh>
    <phoneticPr fontId="4"/>
  </si>
  <si>
    <t>人口千対</t>
    <rPh sb="0" eb="2">
      <t>ジンコウ</t>
    </rPh>
    <rPh sb="2" eb="3">
      <t>セン</t>
    </rPh>
    <rPh sb="3" eb="4">
      <t>タイ</t>
    </rPh>
    <phoneticPr fontId="4"/>
  </si>
  <si>
    <t>（出所）厚生労働省「人口動態統計」</t>
    <rPh sb="1" eb="3">
      <t>シュッショ</t>
    </rPh>
    <rPh sb="4" eb="6">
      <t>コウセイ</t>
    </rPh>
    <rPh sb="6" eb="9">
      <t>ロウドウショウ</t>
    </rPh>
    <rPh sb="10" eb="12">
      <t>ジンコウ</t>
    </rPh>
    <rPh sb="12" eb="14">
      <t>ドウタイ</t>
    </rPh>
    <rPh sb="14" eb="16">
      <t>トウケイ</t>
    </rPh>
    <phoneticPr fontId="4"/>
  </si>
  <si>
    <t>合計特殊出生率等</t>
    <rPh sb="0" eb="2">
      <t>ゴウケイ</t>
    </rPh>
    <rPh sb="2" eb="4">
      <t>トクシュ</t>
    </rPh>
    <rPh sb="4" eb="7">
      <t>シュッショウリツ</t>
    </rPh>
    <rPh sb="7" eb="8">
      <t>トウ</t>
    </rPh>
    <phoneticPr fontId="3"/>
  </si>
  <si>
    <t>1960年</t>
    <rPh sb="4" eb="5">
      <t>ネン</t>
    </rPh>
    <phoneticPr fontId="3"/>
  </si>
  <si>
    <t>(参考）人口置換水準値 2.07</t>
    <rPh sb="1" eb="3">
      <t>サンコウ</t>
    </rPh>
    <rPh sb="4" eb="6">
      <t>ジンコウ</t>
    </rPh>
    <rPh sb="6" eb="8">
      <t>オキカ</t>
    </rPh>
    <rPh sb="8" eb="10">
      <t>スイジュン</t>
    </rPh>
    <rPh sb="10" eb="11">
      <t>アタイ</t>
    </rPh>
    <phoneticPr fontId="3"/>
  </si>
  <si>
    <t>市区町別合計特殊出生率</t>
    <rPh sb="0" eb="1">
      <t>シ</t>
    </rPh>
    <rPh sb="1" eb="2">
      <t>ク</t>
    </rPh>
    <rPh sb="2" eb="3">
      <t>マチ</t>
    </rPh>
    <rPh sb="3" eb="4">
      <t>ベツ</t>
    </rPh>
    <rPh sb="4" eb="6">
      <t>ゴウケイ</t>
    </rPh>
    <rPh sb="6" eb="8">
      <t>トクシュ</t>
    </rPh>
    <rPh sb="8" eb="10">
      <t>シュッセイ</t>
    </rPh>
    <rPh sb="10" eb="11">
      <t>リツ</t>
    </rPh>
    <phoneticPr fontId="4"/>
  </si>
  <si>
    <t>市区町</t>
    <rPh sb="0" eb="1">
      <t>シ</t>
    </rPh>
    <rPh sb="1" eb="2">
      <t>ク</t>
    </rPh>
    <rPh sb="2" eb="3">
      <t>マチ</t>
    </rPh>
    <phoneticPr fontId="4"/>
  </si>
  <si>
    <t>神戸地域</t>
    <rPh sb="0" eb="2">
      <t>コウベ</t>
    </rPh>
    <rPh sb="2" eb="4">
      <t>チイキ</t>
    </rPh>
    <phoneticPr fontId="4"/>
  </si>
  <si>
    <t>　　東灘区</t>
    <rPh sb="2" eb="4">
      <t>ヒガシナダ</t>
    </rPh>
    <rPh sb="4" eb="5">
      <t>ク</t>
    </rPh>
    <phoneticPr fontId="4"/>
  </si>
  <si>
    <t>　　灘区</t>
    <rPh sb="2" eb="3">
      <t>ナダ</t>
    </rPh>
    <rPh sb="3" eb="4">
      <t>ク</t>
    </rPh>
    <phoneticPr fontId="4"/>
  </si>
  <si>
    <t>　　兵庫区</t>
    <rPh sb="2" eb="4">
      <t>ヒョウゴ</t>
    </rPh>
    <rPh sb="4" eb="5">
      <t>ク</t>
    </rPh>
    <phoneticPr fontId="4"/>
  </si>
  <si>
    <t>　　長田区</t>
    <rPh sb="2" eb="4">
      <t>ナガタ</t>
    </rPh>
    <rPh sb="4" eb="5">
      <t>ク</t>
    </rPh>
    <phoneticPr fontId="4"/>
  </si>
  <si>
    <t>　　須磨区</t>
    <rPh sb="2" eb="4">
      <t>スマ</t>
    </rPh>
    <rPh sb="4" eb="5">
      <t>ク</t>
    </rPh>
    <phoneticPr fontId="4"/>
  </si>
  <si>
    <t>　　垂水区</t>
    <rPh sb="2" eb="4">
      <t>タルミ</t>
    </rPh>
    <rPh sb="4" eb="5">
      <t>ク</t>
    </rPh>
    <phoneticPr fontId="4"/>
  </si>
  <si>
    <t>　　北区</t>
    <rPh sb="2" eb="3">
      <t>キタ</t>
    </rPh>
    <rPh sb="3" eb="4">
      <t>ク</t>
    </rPh>
    <phoneticPr fontId="4"/>
  </si>
  <si>
    <t>　　中央区</t>
    <rPh sb="2" eb="4">
      <t>チュウオウ</t>
    </rPh>
    <rPh sb="4" eb="5">
      <t>ク</t>
    </rPh>
    <phoneticPr fontId="4"/>
  </si>
  <si>
    <t>　　西区</t>
    <rPh sb="2" eb="3">
      <t>ニシ</t>
    </rPh>
    <rPh sb="3" eb="4">
      <t>ク</t>
    </rPh>
    <phoneticPr fontId="4"/>
  </si>
  <si>
    <t>尼崎市</t>
    <rPh sb="0" eb="3">
      <t>アマガサキシ</t>
    </rPh>
    <phoneticPr fontId="4"/>
  </si>
  <si>
    <t>西宮市</t>
    <rPh sb="0" eb="3">
      <t>ニシノミヤシ</t>
    </rPh>
    <phoneticPr fontId="4"/>
  </si>
  <si>
    <t>芦屋市</t>
    <rPh sb="0" eb="3">
      <t>アシヤシ</t>
    </rPh>
    <phoneticPr fontId="4"/>
  </si>
  <si>
    <t>伊丹市</t>
    <rPh sb="0" eb="3">
      <t>イタミシ</t>
    </rPh>
    <phoneticPr fontId="4"/>
  </si>
  <si>
    <t>宝塚市</t>
    <rPh sb="0" eb="3">
      <t>タカラヅカシ</t>
    </rPh>
    <phoneticPr fontId="4"/>
  </si>
  <si>
    <t>東播磨地域</t>
    <rPh sb="0" eb="1">
      <t>ヒガシ</t>
    </rPh>
    <rPh sb="1" eb="3">
      <t>ハリマ</t>
    </rPh>
    <rPh sb="3" eb="5">
      <t>チイキ</t>
    </rPh>
    <phoneticPr fontId="4"/>
  </si>
  <si>
    <t>明石市</t>
    <rPh sb="0" eb="3">
      <t>アカシシ</t>
    </rPh>
    <phoneticPr fontId="4"/>
  </si>
  <si>
    <t>稲美町</t>
    <rPh sb="0" eb="2">
      <t>イナミ</t>
    </rPh>
    <rPh sb="2" eb="3">
      <t>マチ</t>
    </rPh>
    <phoneticPr fontId="4"/>
  </si>
  <si>
    <t>播磨町</t>
    <rPh sb="0" eb="2">
      <t>ハリマ</t>
    </rPh>
    <rPh sb="2" eb="3">
      <t>マチ</t>
    </rPh>
    <phoneticPr fontId="4"/>
  </si>
  <si>
    <t>多可町</t>
    <rPh sb="0" eb="1">
      <t>オオ</t>
    </rPh>
    <rPh sb="1" eb="2">
      <t>カ</t>
    </rPh>
    <rPh sb="2" eb="3">
      <t>マチ</t>
    </rPh>
    <phoneticPr fontId="4"/>
  </si>
  <si>
    <t>中播磨地域</t>
    <rPh sb="0" eb="1">
      <t>ナカ</t>
    </rPh>
    <rPh sb="1" eb="3">
      <t>ハリマ</t>
    </rPh>
    <rPh sb="3" eb="5">
      <t>チイキ</t>
    </rPh>
    <phoneticPr fontId="4"/>
  </si>
  <si>
    <t>市川町</t>
    <rPh sb="0" eb="2">
      <t>イチカワ</t>
    </rPh>
    <rPh sb="2" eb="3">
      <t>マチ</t>
    </rPh>
    <phoneticPr fontId="4"/>
  </si>
  <si>
    <t>福崎町</t>
    <rPh sb="0" eb="2">
      <t>フクザキ</t>
    </rPh>
    <rPh sb="2" eb="3">
      <t>マチ</t>
    </rPh>
    <phoneticPr fontId="4"/>
  </si>
  <si>
    <t>赤穂市</t>
    <rPh sb="0" eb="2">
      <t>アコウ</t>
    </rPh>
    <rPh sb="2" eb="3">
      <t>シ</t>
    </rPh>
    <phoneticPr fontId="4"/>
  </si>
  <si>
    <t>太子町</t>
    <rPh sb="0" eb="2">
      <t>タイシ</t>
    </rPh>
    <rPh sb="2" eb="3">
      <t>マチ</t>
    </rPh>
    <phoneticPr fontId="4"/>
  </si>
  <si>
    <t>佐用町</t>
    <rPh sb="0" eb="2">
      <t>サヨウ</t>
    </rPh>
    <rPh sb="2" eb="3">
      <t>マチ</t>
    </rPh>
    <phoneticPr fontId="4"/>
  </si>
  <si>
    <t>但馬地域</t>
    <rPh sb="0" eb="2">
      <t>タジマ</t>
    </rPh>
    <rPh sb="2" eb="4">
      <t>チイキ</t>
    </rPh>
    <phoneticPr fontId="4"/>
  </si>
  <si>
    <t>養父市</t>
    <rPh sb="0" eb="2">
      <t>ヤブ</t>
    </rPh>
    <rPh sb="2" eb="3">
      <t>シ</t>
    </rPh>
    <phoneticPr fontId="4"/>
  </si>
  <si>
    <t>香美町</t>
    <rPh sb="0" eb="1">
      <t>カオ</t>
    </rPh>
    <rPh sb="1" eb="2">
      <t>ビ</t>
    </rPh>
    <rPh sb="2" eb="3">
      <t>マチ</t>
    </rPh>
    <phoneticPr fontId="4"/>
  </si>
  <si>
    <t>丹波地域</t>
    <rPh sb="0" eb="2">
      <t>タンバ</t>
    </rPh>
    <rPh sb="2" eb="4">
      <t>チイキ</t>
    </rPh>
    <phoneticPr fontId="4"/>
  </si>
  <si>
    <t>淡路地域</t>
    <rPh sb="0" eb="2">
      <t>アワジ</t>
    </rPh>
    <rPh sb="2" eb="4">
      <t>チイキ</t>
    </rPh>
    <phoneticPr fontId="4"/>
  </si>
  <si>
    <t>洲本市</t>
    <rPh sb="0" eb="3">
      <t>スモトシ</t>
    </rPh>
    <phoneticPr fontId="4"/>
  </si>
  <si>
    <t>　兵庫県</t>
    <rPh sb="1" eb="4">
      <t>ヒョウゴケン</t>
    </rPh>
    <phoneticPr fontId="4"/>
  </si>
  <si>
    <t>　全　 国</t>
    <rPh sb="1" eb="5">
      <t>ゼンコク</t>
    </rPh>
    <phoneticPr fontId="4"/>
  </si>
  <si>
    <t>注) 1  市区町の数値は、情報事務センターが国勢調査結果及び人口動態統計調査結果に基づき算出したものである。</t>
    <rPh sb="0" eb="1">
      <t>チュウ</t>
    </rPh>
    <rPh sb="6" eb="7">
      <t>シ</t>
    </rPh>
    <rPh sb="7" eb="8">
      <t>ク</t>
    </rPh>
    <rPh sb="8" eb="9">
      <t>マチ</t>
    </rPh>
    <rPh sb="10" eb="12">
      <t>スウチ</t>
    </rPh>
    <rPh sb="14" eb="16">
      <t>ジョウホウ</t>
    </rPh>
    <rPh sb="16" eb="18">
      <t>ジム</t>
    </rPh>
    <rPh sb="23" eb="25">
      <t>コクセイ</t>
    </rPh>
    <rPh sb="25" eb="27">
      <t>チョウサ</t>
    </rPh>
    <rPh sb="27" eb="29">
      <t>ケッカ</t>
    </rPh>
    <rPh sb="29" eb="30">
      <t>オヨ</t>
    </rPh>
    <rPh sb="31" eb="33">
      <t>ジンコウ</t>
    </rPh>
    <rPh sb="33" eb="35">
      <t>ドウタイ</t>
    </rPh>
    <rPh sb="35" eb="37">
      <t>トウケイ</t>
    </rPh>
    <rPh sb="37" eb="39">
      <t>チョウサ</t>
    </rPh>
    <rPh sb="39" eb="41">
      <t>ケッカ</t>
    </rPh>
    <rPh sb="42" eb="43">
      <t>モト</t>
    </rPh>
    <rPh sb="45" eb="47">
      <t>サンシュツ</t>
    </rPh>
    <phoneticPr fontId="4"/>
  </si>
  <si>
    <t>　 　2　全国,兵庫県及び神戸市（区を除く）の数値は、厚生労働省が算出し公表したものである。</t>
    <rPh sb="5" eb="7">
      <t>ゼンコク</t>
    </rPh>
    <rPh sb="8" eb="11">
      <t>ヒョウゴケン</t>
    </rPh>
    <rPh sb="11" eb="12">
      <t>オヨ</t>
    </rPh>
    <rPh sb="13" eb="16">
      <t>コウベシ</t>
    </rPh>
    <rPh sb="17" eb="18">
      <t>ク</t>
    </rPh>
    <rPh sb="19" eb="20">
      <t>ノゾ</t>
    </rPh>
    <rPh sb="23" eb="25">
      <t>スウチ</t>
    </rPh>
    <rPh sb="27" eb="29">
      <t>コウセイ</t>
    </rPh>
    <rPh sb="29" eb="32">
      <t>ロウドウショウ</t>
    </rPh>
    <rPh sb="33" eb="35">
      <t>サンシュツ</t>
    </rPh>
    <rPh sb="36" eb="38">
      <t>コウヒョウ</t>
    </rPh>
    <phoneticPr fontId="4"/>
  </si>
  <si>
    <t>　 　3  市区町の分母となる年齢別女子人口　「国勢調査人口（総務省統計局）」</t>
    <rPh sb="6" eb="9">
      <t>シクチョウ</t>
    </rPh>
    <rPh sb="10" eb="12">
      <t>ブンボ</t>
    </rPh>
    <rPh sb="15" eb="18">
      <t>ネンレイベツ</t>
    </rPh>
    <rPh sb="18" eb="20">
      <t>ジョシ</t>
    </rPh>
    <rPh sb="20" eb="22">
      <t>ジンコウ</t>
    </rPh>
    <rPh sb="24" eb="26">
      <t>コクセイ</t>
    </rPh>
    <rPh sb="26" eb="28">
      <t>チョウサ</t>
    </rPh>
    <rPh sb="28" eb="30">
      <t>ジンコウ</t>
    </rPh>
    <rPh sb="31" eb="34">
      <t>ソウムショウ</t>
    </rPh>
    <rPh sb="34" eb="37">
      <t>トウケイキョク</t>
    </rPh>
    <phoneticPr fontId="4"/>
  </si>
  <si>
    <t>　　　　　　昭和60年、平成2年、7年：総人口(外国人を含む）</t>
    <rPh sb="6" eb="8">
      <t>ショウワ</t>
    </rPh>
    <rPh sb="10" eb="11">
      <t>ネン</t>
    </rPh>
    <rPh sb="12" eb="14">
      <t>ヘイセイ</t>
    </rPh>
    <rPh sb="15" eb="16">
      <t>ネン</t>
    </rPh>
    <rPh sb="18" eb="19">
      <t>ネン</t>
    </rPh>
    <phoneticPr fontId="4"/>
  </si>
  <si>
    <t>　　　　　　平成12年：日本人人口（不詳を除く）</t>
    <rPh sb="6" eb="8">
      <t>ヘイセイ</t>
    </rPh>
    <rPh sb="10" eb="11">
      <t>ネン</t>
    </rPh>
    <phoneticPr fontId="4"/>
  </si>
  <si>
    <t>　　　　　　平成17年、22年：年齢・国籍不詳をあん分した日本人人口（情報事務センターであん分）</t>
    <rPh sb="6" eb="8">
      <t>ヘイセイ</t>
    </rPh>
    <rPh sb="10" eb="11">
      <t>ネン</t>
    </rPh>
    <rPh sb="14" eb="15">
      <t>ネン</t>
    </rPh>
    <rPh sb="35" eb="37">
      <t>ジョウホウ</t>
    </rPh>
    <rPh sb="37" eb="39">
      <t>ジム</t>
    </rPh>
    <phoneticPr fontId="4"/>
  </si>
  <si>
    <t>　　　　　　平成27年：年齢・国籍不詳をあん分した人口（参考表）の日本人人口（国であん分）</t>
    <rPh sb="6" eb="8">
      <t>ヘイセイ</t>
    </rPh>
    <rPh sb="10" eb="11">
      <t>ネン</t>
    </rPh>
    <rPh sb="25" eb="27">
      <t>ジンコウ</t>
    </rPh>
    <rPh sb="28" eb="30">
      <t>サンコウ</t>
    </rPh>
    <rPh sb="30" eb="31">
      <t>ヒョウ</t>
    </rPh>
    <rPh sb="33" eb="36">
      <t>ニホンジン</t>
    </rPh>
    <phoneticPr fontId="4"/>
  </si>
  <si>
    <t>昭和60年</t>
    <rPh sb="0" eb="2">
      <t>ショウワ</t>
    </rPh>
    <rPh sb="4" eb="5">
      <t>ネン</t>
    </rPh>
    <phoneticPr fontId="4"/>
  </si>
  <si>
    <t>1985年</t>
    <rPh sb="4" eb="5">
      <t>ネン</t>
    </rPh>
    <phoneticPr fontId="4"/>
  </si>
  <si>
    <t>平成2年</t>
    <rPh sb="0" eb="2">
      <t>ヘイセイ</t>
    </rPh>
    <rPh sb="3" eb="4">
      <t>ネン</t>
    </rPh>
    <phoneticPr fontId="4"/>
  </si>
  <si>
    <t>1990年</t>
    <rPh sb="4" eb="5">
      <t>ネン</t>
    </rPh>
    <phoneticPr fontId="4"/>
  </si>
  <si>
    <t>平成7年</t>
    <rPh sb="0" eb="2">
      <t>ヘイセイ</t>
    </rPh>
    <rPh sb="3" eb="4">
      <t>ネン</t>
    </rPh>
    <phoneticPr fontId="4"/>
  </si>
  <si>
    <t>1995年</t>
    <rPh sb="4" eb="5">
      <t>ネン</t>
    </rPh>
    <phoneticPr fontId="4"/>
  </si>
  <si>
    <t>平成12年</t>
    <rPh sb="0" eb="2">
      <t>ヘイセイ</t>
    </rPh>
    <rPh sb="4" eb="5">
      <t>ネン</t>
    </rPh>
    <phoneticPr fontId="4"/>
  </si>
  <si>
    <t>2000年</t>
    <rPh sb="4" eb="5">
      <t>ネン</t>
    </rPh>
    <phoneticPr fontId="4"/>
  </si>
  <si>
    <t>平成17年</t>
    <rPh sb="0" eb="2">
      <t>ヘイセイ</t>
    </rPh>
    <rPh sb="4" eb="5">
      <t>ネン</t>
    </rPh>
    <phoneticPr fontId="4"/>
  </si>
  <si>
    <t>2005年</t>
    <rPh sb="4" eb="5">
      <t>ネン</t>
    </rPh>
    <phoneticPr fontId="4"/>
  </si>
  <si>
    <t>2010年</t>
    <rPh sb="4" eb="5">
      <t>ネン</t>
    </rPh>
    <phoneticPr fontId="4"/>
  </si>
  <si>
    <t>平成27年</t>
    <rPh sb="0" eb="2">
      <t>ヘイセイ</t>
    </rPh>
    <rPh sb="4" eb="5">
      <t>ネン</t>
    </rPh>
    <phoneticPr fontId="4"/>
  </si>
  <si>
    <t>2015年</t>
    <rPh sb="4" eb="5">
      <t>ネン</t>
    </rPh>
    <phoneticPr fontId="4"/>
  </si>
  <si>
    <t>11_4</t>
    <phoneticPr fontId="3"/>
  </si>
  <si>
    <t>(単位：人）</t>
    <rPh sb="1" eb="3">
      <t>タンイ</t>
    </rPh>
    <rPh sb="4" eb="5">
      <t>ニン</t>
    </rPh>
    <phoneticPr fontId="4"/>
  </si>
  <si>
    <t>項目</t>
    <rPh sb="0" eb="2">
      <t>コウモク</t>
    </rPh>
    <phoneticPr fontId="4"/>
  </si>
  <si>
    <t>日本人＋外国人</t>
    <rPh sb="0" eb="3">
      <t>ニホンジン</t>
    </rPh>
    <rPh sb="4" eb="7">
      <t>ガイコクジン</t>
    </rPh>
    <phoneticPr fontId="4"/>
  </si>
  <si>
    <t>※H18年から定義変更</t>
    <rPh sb="4" eb="5">
      <t>ネン</t>
    </rPh>
    <rPh sb="7" eb="9">
      <t>テイギ</t>
    </rPh>
    <rPh sb="9" eb="11">
      <t>ヘンコウ</t>
    </rPh>
    <phoneticPr fontId="4"/>
  </si>
  <si>
    <t>出入国
外国人</t>
    <rPh sb="0" eb="3">
      <t>シュツニュウコク</t>
    </rPh>
    <rPh sb="4" eb="7">
      <t>ガイコクジン</t>
    </rPh>
    <phoneticPr fontId="4"/>
  </si>
  <si>
    <t>府県間移動</t>
    <rPh sb="0" eb="2">
      <t>フケン</t>
    </rPh>
    <rPh sb="2" eb="3">
      <t>アイダ</t>
    </rPh>
    <rPh sb="3" eb="5">
      <t>イドウ</t>
    </rPh>
    <phoneticPr fontId="4"/>
  </si>
  <si>
    <t>…</t>
    <phoneticPr fontId="4"/>
  </si>
  <si>
    <t>-</t>
    <phoneticPr fontId="4"/>
  </si>
  <si>
    <t>平成3年</t>
    <rPh sb="0" eb="2">
      <t>ヘイセイ</t>
    </rPh>
    <rPh sb="3" eb="4">
      <t>ネン</t>
    </rPh>
    <phoneticPr fontId="4"/>
  </si>
  <si>
    <t>平成4年</t>
    <rPh sb="0" eb="2">
      <t>ヘイセイ</t>
    </rPh>
    <rPh sb="3" eb="4">
      <t>ネン</t>
    </rPh>
    <phoneticPr fontId="4"/>
  </si>
  <si>
    <t>平成5年</t>
    <rPh sb="0" eb="2">
      <t>ヘイセイ</t>
    </rPh>
    <rPh sb="3" eb="4">
      <t>ネン</t>
    </rPh>
    <phoneticPr fontId="4"/>
  </si>
  <si>
    <t>平成6年</t>
    <rPh sb="0" eb="2">
      <t>ヘイセイ</t>
    </rPh>
    <rPh sb="3" eb="4">
      <t>ネン</t>
    </rPh>
    <phoneticPr fontId="4"/>
  </si>
  <si>
    <t>平成8年</t>
    <rPh sb="0" eb="2">
      <t>ヘイセイ</t>
    </rPh>
    <rPh sb="3" eb="4">
      <t>ネン</t>
    </rPh>
    <phoneticPr fontId="4"/>
  </si>
  <si>
    <t>平成9年</t>
    <rPh sb="0" eb="2">
      <t>ヘイセイ</t>
    </rPh>
    <rPh sb="3" eb="4">
      <t>ネン</t>
    </rPh>
    <phoneticPr fontId="4"/>
  </si>
  <si>
    <t>平成10年</t>
    <rPh sb="0" eb="2">
      <t>ヘイセイ</t>
    </rPh>
    <rPh sb="4" eb="5">
      <t>ネン</t>
    </rPh>
    <phoneticPr fontId="4"/>
  </si>
  <si>
    <t>平成11年</t>
    <rPh sb="0" eb="2">
      <t>ヘイセイ</t>
    </rPh>
    <rPh sb="4" eb="5">
      <t>ネン</t>
    </rPh>
    <phoneticPr fontId="4"/>
  </si>
  <si>
    <t>平成13年</t>
    <rPh sb="0" eb="2">
      <t>ヘイセイ</t>
    </rPh>
    <rPh sb="4" eb="5">
      <t>ネン</t>
    </rPh>
    <phoneticPr fontId="4"/>
  </si>
  <si>
    <t>平成14年</t>
    <rPh sb="0" eb="2">
      <t>ヘイセイ</t>
    </rPh>
    <rPh sb="4" eb="5">
      <t>ネン</t>
    </rPh>
    <phoneticPr fontId="4"/>
  </si>
  <si>
    <t>平成15年</t>
    <rPh sb="0" eb="2">
      <t>ヘイセイ</t>
    </rPh>
    <rPh sb="4" eb="5">
      <t>ネン</t>
    </rPh>
    <phoneticPr fontId="4"/>
  </si>
  <si>
    <t>平成16年</t>
    <rPh sb="0" eb="2">
      <t>ヘイセイ</t>
    </rPh>
    <rPh sb="4" eb="5">
      <t>ネン</t>
    </rPh>
    <phoneticPr fontId="4"/>
  </si>
  <si>
    <t>平成18年</t>
    <rPh sb="0" eb="2">
      <t>ヘイセイ</t>
    </rPh>
    <rPh sb="4" eb="5">
      <t>ネン</t>
    </rPh>
    <phoneticPr fontId="4"/>
  </si>
  <si>
    <t>平成23年</t>
    <rPh sb="0" eb="2">
      <t>ヘイセイ</t>
    </rPh>
    <rPh sb="4" eb="5">
      <t>ネン</t>
    </rPh>
    <phoneticPr fontId="4"/>
  </si>
  <si>
    <t>改定人口</t>
    <rPh sb="0" eb="2">
      <t>カイテイ</t>
    </rPh>
    <rPh sb="2" eb="4">
      <t>ジンコウ</t>
    </rPh>
    <phoneticPr fontId="4"/>
  </si>
  <si>
    <t>平成28年</t>
    <rPh sb="0" eb="2">
      <t>ヘイセイ</t>
    </rPh>
    <rPh sb="4" eb="5">
      <t>ネン</t>
    </rPh>
    <phoneticPr fontId="4"/>
  </si>
  <si>
    <t>(単位：人）</t>
    <rPh sb="1" eb="3">
      <t>タンイ</t>
    </rPh>
    <rPh sb="4" eb="5">
      <t>ニン</t>
    </rPh>
    <phoneticPr fontId="1"/>
  </si>
  <si>
    <t>総数</t>
    <rPh sb="0" eb="2">
      <t>ソウスウ</t>
    </rPh>
    <phoneticPr fontId="1"/>
  </si>
  <si>
    <t>男</t>
    <rPh sb="0" eb="1">
      <t>オトコ</t>
    </rPh>
    <phoneticPr fontId="1"/>
  </si>
  <si>
    <t>男</t>
    <rPh sb="0" eb="1">
      <t>オトコ</t>
    </rPh>
    <phoneticPr fontId="4"/>
  </si>
  <si>
    <t>　</t>
    <phoneticPr fontId="4"/>
  </si>
  <si>
    <t>女</t>
    <rPh sb="0" eb="1">
      <t>オンナ</t>
    </rPh>
    <phoneticPr fontId="1"/>
  </si>
  <si>
    <t>女</t>
    <rPh sb="0" eb="1">
      <t>オンナ</t>
    </rPh>
    <phoneticPr fontId="4"/>
  </si>
  <si>
    <t>0～9歳</t>
    <rPh sb="3" eb="4">
      <t>サイ</t>
    </rPh>
    <phoneticPr fontId="1"/>
  </si>
  <si>
    <t>0～9歳</t>
    <rPh sb="3" eb="4">
      <t>サイ</t>
    </rPh>
    <phoneticPr fontId="4"/>
  </si>
  <si>
    <t>10～19歳</t>
    <rPh sb="5" eb="6">
      <t>サイ</t>
    </rPh>
    <phoneticPr fontId="1"/>
  </si>
  <si>
    <t>10～19歳</t>
    <rPh sb="5" eb="6">
      <t>サイ</t>
    </rPh>
    <phoneticPr fontId="4"/>
  </si>
  <si>
    <t>20～29歳</t>
    <rPh sb="5" eb="6">
      <t>サイ</t>
    </rPh>
    <phoneticPr fontId="1"/>
  </si>
  <si>
    <t>20～29歳</t>
    <rPh sb="5" eb="6">
      <t>サイ</t>
    </rPh>
    <phoneticPr fontId="4"/>
  </si>
  <si>
    <t>30～39歳</t>
    <rPh sb="5" eb="6">
      <t>サイ</t>
    </rPh>
    <phoneticPr fontId="1"/>
  </si>
  <si>
    <t>30～39歳</t>
    <rPh sb="5" eb="6">
      <t>サイ</t>
    </rPh>
    <phoneticPr fontId="4"/>
  </si>
  <si>
    <t>40～49歳</t>
    <rPh sb="5" eb="6">
      <t>サイ</t>
    </rPh>
    <phoneticPr fontId="1"/>
  </si>
  <si>
    <t>40～49歳</t>
    <rPh sb="5" eb="6">
      <t>サイ</t>
    </rPh>
    <phoneticPr fontId="4"/>
  </si>
  <si>
    <t>50～59歳</t>
    <rPh sb="5" eb="6">
      <t>サイ</t>
    </rPh>
    <phoneticPr fontId="1"/>
  </si>
  <si>
    <t>50～59歳</t>
    <rPh sb="5" eb="6">
      <t>サイ</t>
    </rPh>
    <phoneticPr fontId="4"/>
  </si>
  <si>
    <t>60歳以上</t>
    <phoneticPr fontId="4"/>
  </si>
  <si>
    <t>不詳その他</t>
    <rPh sb="0" eb="2">
      <t>フショウ</t>
    </rPh>
    <rPh sb="4" eb="5">
      <t>タ</t>
    </rPh>
    <phoneticPr fontId="1"/>
  </si>
  <si>
    <t>不詳その他</t>
    <rPh sb="0" eb="2">
      <t>フショウ</t>
    </rPh>
    <rPh sb="4" eb="5">
      <t>タ</t>
    </rPh>
    <phoneticPr fontId="4"/>
  </si>
  <si>
    <t>県計</t>
    <rPh sb="0" eb="1">
      <t>ケン</t>
    </rPh>
    <rPh sb="1" eb="2">
      <t>ケイ</t>
    </rPh>
    <phoneticPr fontId="7"/>
  </si>
  <si>
    <t>県計</t>
    <rPh sb="0" eb="1">
      <t>ケン</t>
    </rPh>
    <rPh sb="1" eb="2">
      <t>ケイ</t>
    </rPh>
    <phoneticPr fontId="17"/>
  </si>
  <si>
    <t>神戸市</t>
    <rPh sb="0" eb="3">
      <t>コウベシ</t>
    </rPh>
    <phoneticPr fontId="7"/>
  </si>
  <si>
    <t>神戸市</t>
    <rPh sb="0" eb="3">
      <t>コウベシ</t>
    </rPh>
    <phoneticPr fontId="17"/>
  </si>
  <si>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</si>
  <si>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4"/>
  </si>
  <si>
    <t>　</t>
  </si>
  <si>
    <t>60歳以上</t>
  </si>
  <si>
    <t>平成28年市町転入超過（転入者－転出者）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</si>
  <si>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平成28年市町転入者総数</t>
    <rPh sb="0" eb="2">
      <t>ヘイセイ</t>
    </rPh>
    <rPh sb="4" eb="5">
      <t>ネン</t>
    </rPh>
    <rPh sb="5" eb="7">
      <t>シチョウ</t>
    </rPh>
    <rPh sb="7" eb="9">
      <t>テンニュウ</t>
    </rPh>
    <rPh sb="9" eb="10">
      <t>シャ</t>
    </rPh>
    <rPh sb="10" eb="12">
      <t>ソウスウ</t>
    </rPh>
    <phoneticPr fontId="1"/>
  </si>
  <si>
    <t>平成28年市町転出者総数</t>
    <rPh sb="0" eb="2">
      <t>ヘイセイ</t>
    </rPh>
    <rPh sb="4" eb="5">
      <t>ネン</t>
    </rPh>
    <rPh sb="5" eb="7">
      <t>シチョウ</t>
    </rPh>
    <rPh sb="7" eb="9">
      <t>テンシュツ</t>
    </rPh>
    <rPh sb="9" eb="10">
      <t>シャ</t>
    </rPh>
    <rPh sb="10" eb="12">
      <t>ソウスウ</t>
    </rPh>
    <phoneticPr fontId="1"/>
  </si>
  <si>
    <t>平成27年市町転入超過（転入者－転出者）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</si>
  <si>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平成27年市町転入者総数</t>
    <rPh sb="0" eb="2">
      <t>ヘイセイ</t>
    </rPh>
    <rPh sb="4" eb="5">
      <t>ネン</t>
    </rPh>
    <rPh sb="5" eb="7">
      <t>シチョウ</t>
    </rPh>
    <rPh sb="7" eb="9">
      <t>テンニュウ</t>
    </rPh>
    <rPh sb="9" eb="10">
      <t>シャ</t>
    </rPh>
    <rPh sb="10" eb="12">
      <t>ソウスウ</t>
    </rPh>
    <phoneticPr fontId="1"/>
  </si>
  <si>
    <t>平成27年市町転出者総数</t>
    <rPh sb="0" eb="2">
      <t>ヘイセイ</t>
    </rPh>
    <rPh sb="4" eb="5">
      <t>ネン</t>
    </rPh>
    <rPh sb="5" eb="7">
      <t>シチョウ</t>
    </rPh>
    <rPh sb="7" eb="9">
      <t>テンシュツ</t>
    </rPh>
    <rPh sb="9" eb="10">
      <t>シャ</t>
    </rPh>
    <rPh sb="10" eb="12">
      <t>ソウスウ</t>
    </rPh>
    <phoneticPr fontId="1"/>
  </si>
  <si>
    <t>平成24年市町転入超過（転入者－転出者）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</si>
  <si>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平成24年市町転入者総数</t>
    <rPh sb="0" eb="2">
      <t>ヘイセイ</t>
    </rPh>
    <rPh sb="4" eb="5">
      <t>ネン</t>
    </rPh>
    <rPh sb="5" eb="7">
      <t>シチョウ</t>
    </rPh>
    <rPh sb="7" eb="9">
      <t>テンニュウ</t>
    </rPh>
    <rPh sb="9" eb="10">
      <t>シャ</t>
    </rPh>
    <rPh sb="10" eb="12">
      <t>ソウスウ</t>
    </rPh>
    <phoneticPr fontId="1"/>
  </si>
  <si>
    <t>平成24年市町転出者総数</t>
    <rPh sb="0" eb="2">
      <t>ヘイセイ</t>
    </rPh>
    <rPh sb="4" eb="5">
      <t>ネン</t>
    </rPh>
    <rPh sb="5" eb="7">
      <t>シチョウ</t>
    </rPh>
    <rPh sb="7" eb="9">
      <t>テンシュツ</t>
    </rPh>
    <rPh sb="9" eb="10">
      <t>シャ</t>
    </rPh>
    <rPh sb="10" eb="12">
      <t>ソウスウ</t>
    </rPh>
    <phoneticPr fontId="1"/>
  </si>
  <si>
    <t>平成25年市町転入超過（転入者－転出者）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</si>
  <si>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平成25年市町転入者総数</t>
    <rPh sb="0" eb="2">
      <t>ヘイセイ</t>
    </rPh>
    <rPh sb="4" eb="5">
      <t>ネン</t>
    </rPh>
    <rPh sb="5" eb="7">
      <t>シチョウ</t>
    </rPh>
    <rPh sb="7" eb="9">
      <t>テンニュウ</t>
    </rPh>
    <rPh sb="9" eb="10">
      <t>シャ</t>
    </rPh>
    <rPh sb="10" eb="12">
      <t>ソウスウ</t>
    </rPh>
    <phoneticPr fontId="1"/>
  </si>
  <si>
    <t>平成25年市町転出者総数</t>
    <rPh sb="0" eb="2">
      <t>ヘイセイ</t>
    </rPh>
    <rPh sb="4" eb="5">
      <t>ネン</t>
    </rPh>
    <rPh sb="5" eb="7">
      <t>シチョウ</t>
    </rPh>
    <rPh sb="7" eb="9">
      <t>テンシュツ</t>
    </rPh>
    <rPh sb="9" eb="10">
      <t>シャ</t>
    </rPh>
    <rPh sb="10" eb="12">
      <t>ソウスウ</t>
    </rPh>
    <phoneticPr fontId="1"/>
  </si>
  <si>
    <t>平成26年市町転入超過（転入者－転出者）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</si>
  <si>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平成26年市町転入者総数</t>
    <rPh sb="0" eb="2">
      <t>ヘイセイ</t>
    </rPh>
    <rPh sb="4" eb="5">
      <t>ネン</t>
    </rPh>
    <rPh sb="5" eb="7">
      <t>シチョウ</t>
    </rPh>
    <rPh sb="7" eb="9">
      <t>テンニュウ</t>
    </rPh>
    <rPh sb="9" eb="10">
      <t>シャ</t>
    </rPh>
    <rPh sb="10" eb="12">
      <t>ソウスウ</t>
    </rPh>
    <phoneticPr fontId="1"/>
  </si>
  <si>
    <t>平成26年市町転出者総数</t>
    <rPh sb="0" eb="2">
      <t>ヘイセイ</t>
    </rPh>
    <rPh sb="4" eb="5">
      <t>ネン</t>
    </rPh>
    <rPh sb="5" eb="7">
      <t>シチョウ</t>
    </rPh>
    <rPh sb="7" eb="9">
      <t>テンシュツ</t>
    </rPh>
    <rPh sb="9" eb="10">
      <t>シャ</t>
    </rPh>
    <rPh sb="10" eb="12">
      <t>ソウスウ</t>
    </rPh>
    <phoneticPr fontId="1"/>
  </si>
  <si>
    <t>平成29年
(2017)</t>
    <rPh sb="4" eb="5">
      <t>ネン</t>
    </rPh>
    <phoneticPr fontId="16"/>
  </si>
  <si>
    <t>H29-H28</t>
    <phoneticPr fontId="3"/>
  </si>
  <si>
    <t xml:space="preserve"> </t>
    <phoneticPr fontId="3"/>
  </si>
  <si>
    <t>転入超過（日本人）</t>
    <rPh sb="0" eb="2">
      <t>テンニュウ</t>
    </rPh>
    <rPh sb="2" eb="4">
      <t>チョウカ</t>
    </rPh>
    <rPh sb="5" eb="8">
      <t>ニホンジン</t>
    </rPh>
    <phoneticPr fontId="3"/>
  </si>
  <si>
    <t>兵庫県への転入超過数</t>
    <rPh sb="6" eb="7">
      <t>ニュウ</t>
    </rPh>
    <rPh sb="7" eb="9">
      <t>チョウカ</t>
    </rPh>
    <phoneticPr fontId="3"/>
  </si>
  <si>
    <t>兵庫県への転入者数</t>
    <rPh sb="6" eb="7">
      <t>ニュウ</t>
    </rPh>
    <phoneticPr fontId="3"/>
  </si>
  <si>
    <t>兵庫県からの転出(日本人）の推移（女性）</t>
    <rPh sb="0" eb="3">
      <t>ヒョウゴケン</t>
    </rPh>
    <rPh sb="6" eb="7">
      <t>テン</t>
    </rPh>
    <rPh sb="7" eb="8">
      <t>デ</t>
    </rPh>
    <rPh sb="9" eb="12">
      <t>ニホンジン</t>
    </rPh>
    <rPh sb="14" eb="16">
      <t>スイイ</t>
    </rPh>
    <rPh sb="17" eb="19">
      <t>ジョセイ</t>
    </rPh>
    <phoneticPr fontId="3"/>
  </si>
  <si>
    <t>兵庫県からの転出(日本人）の推移（男性）</t>
    <rPh sb="0" eb="3">
      <t>ヒョウゴケン</t>
    </rPh>
    <rPh sb="6" eb="7">
      <t>テン</t>
    </rPh>
    <rPh sb="7" eb="8">
      <t>デ</t>
    </rPh>
    <rPh sb="9" eb="12">
      <t>ニホンジン</t>
    </rPh>
    <rPh sb="14" eb="16">
      <t>スイイ</t>
    </rPh>
    <rPh sb="17" eb="19">
      <t>ダンセイ</t>
    </rPh>
    <phoneticPr fontId="3"/>
  </si>
  <si>
    <t>昼夜間人口</t>
    <rPh sb="0" eb="3">
      <t>チュウヤカン</t>
    </rPh>
    <rPh sb="3" eb="5">
      <t>ジンコウ</t>
    </rPh>
    <phoneticPr fontId="3"/>
  </si>
  <si>
    <t>昼間人口の推移</t>
    <rPh sb="0" eb="2">
      <t>チュウカン</t>
    </rPh>
    <rPh sb="2" eb="4">
      <t>ジンコウ</t>
    </rPh>
    <rPh sb="5" eb="7">
      <t>スイイ</t>
    </rPh>
    <phoneticPr fontId="4"/>
  </si>
  <si>
    <t>夜間人口の推移</t>
    <rPh sb="0" eb="2">
      <t>ヤカン</t>
    </rPh>
    <rPh sb="2" eb="4">
      <t>ジンコウ</t>
    </rPh>
    <rPh sb="5" eb="7">
      <t>スイイ</t>
    </rPh>
    <phoneticPr fontId="3"/>
  </si>
  <si>
    <t>昼間人口－夜間人口</t>
    <rPh sb="0" eb="2">
      <t>チュウカン</t>
    </rPh>
    <rPh sb="2" eb="4">
      <t>ジンコウ</t>
    </rPh>
    <rPh sb="5" eb="7">
      <t>ヤカン</t>
    </rPh>
    <rPh sb="7" eb="9">
      <t>ジンコウ</t>
    </rPh>
    <phoneticPr fontId="3"/>
  </si>
  <si>
    <t>昼夜間人口比率の推移</t>
    <rPh sb="0" eb="1">
      <t>ヒル</t>
    </rPh>
    <rPh sb="1" eb="3">
      <t>ヤカン</t>
    </rPh>
    <rPh sb="3" eb="5">
      <t>ジンコウ</t>
    </rPh>
    <rPh sb="5" eb="7">
      <t>ヒリツ</t>
    </rPh>
    <rPh sb="8" eb="10">
      <t>スイイ</t>
    </rPh>
    <phoneticPr fontId="3"/>
  </si>
  <si>
    <t>(単位：％）</t>
    <rPh sb="1" eb="3">
      <t>タンイ</t>
    </rPh>
    <phoneticPr fontId="3"/>
  </si>
  <si>
    <t>平成2年</t>
    <rPh sb="0" eb="2">
      <t>ヘイセイ</t>
    </rPh>
    <rPh sb="3" eb="4">
      <t>ネン</t>
    </rPh>
    <phoneticPr fontId="3"/>
  </si>
  <si>
    <t>平成7年</t>
    <rPh sb="0" eb="2">
      <t>ヘイセイ</t>
    </rPh>
    <rPh sb="3" eb="4">
      <t>ネン</t>
    </rPh>
    <phoneticPr fontId="3"/>
  </si>
  <si>
    <t>平成22年</t>
    <rPh sb="0" eb="2">
      <t>ヘイセイ</t>
    </rPh>
    <rPh sb="4" eb="5">
      <t>ネン</t>
    </rPh>
    <phoneticPr fontId="3"/>
  </si>
  <si>
    <t>　</t>
    <phoneticPr fontId="3"/>
  </si>
  <si>
    <t>東灘区</t>
    <phoneticPr fontId="3"/>
  </si>
  <si>
    <t>西脇市</t>
    <phoneticPr fontId="13"/>
  </si>
  <si>
    <t>姫路市</t>
    <phoneticPr fontId="13"/>
  </si>
  <si>
    <t>佐用町</t>
    <phoneticPr fontId="13"/>
  </si>
  <si>
    <t>洲本市</t>
    <phoneticPr fontId="13"/>
  </si>
  <si>
    <t>(資料）総務省「国勢調査」</t>
    <rPh sb="1" eb="3">
      <t>シリョウ</t>
    </rPh>
    <rPh sb="4" eb="7">
      <t>ソウムショウ</t>
    </rPh>
    <rPh sb="8" eb="10">
      <t>コクセイ</t>
    </rPh>
    <rPh sb="10" eb="12">
      <t>チョウサ</t>
    </rPh>
    <phoneticPr fontId="3"/>
  </si>
  <si>
    <t>県推計人口</t>
    <rPh sb="0" eb="1">
      <t>ケン</t>
    </rPh>
    <rPh sb="1" eb="3">
      <t>スイケイ</t>
    </rPh>
    <rPh sb="3" eb="5">
      <t>ジンコウ</t>
    </rPh>
    <phoneticPr fontId="3"/>
  </si>
  <si>
    <t>H29-H28</t>
    <phoneticPr fontId="3"/>
  </si>
  <si>
    <t>平成29年</t>
    <rPh sb="0" eb="2">
      <t>ヘイセイ</t>
    </rPh>
    <rPh sb="4" eb="5">
      <t>ネン</t>
    </rPh>
    <phoneticPr fontId="10"/>
  </si>
  <si>
    <t>地域別転入者(男性）</t>
    <rPh sb="0" eb="2">
      <t>チイキ</t>
    </rPh>
    <rPh sb="2" eb="3">
      <t>ベツ</t>
    </rPh>
    <rPh sb="3" eb="5">
      <t>テンニュウ</t>
    </rPh>
    <rPh sb="5" eb="6">
      <t>シャ</t>
    </rPh>
    <rPh sb="7" eb="9">
      <t>ダンセイ</t>
    </rPh>
    <phoneticPr fontId="3"/>
  </si>
  <si>
    <t>地域別転出者(男性）</t>
    <rPh sb="0" eb="2">
      <t>チイキ</t>
    </rPh>
    <rPh sb="2" eb="3">
      <t>ベツ</t>
    </rPh>
    <rPh sb="3" eb="6">
      <t>テンシュツシャ</t>
    </rPh>
    <rPh sb="5" eb="6">
      <t>シャ</t>
    </rPh>
    <rPh sb="7" eb="9">
      <t>ダンセイ</t>
    </rPh>
    <phoneticPr fontId="3"/>
  </si>
  <si>
    <t xml:space="preserve"> </t>
    <phoneticPr fontId="3"/>
  </si>
  <si>
    <t>地域別転入者(女性）</t>
    <rPh sb="0" eb="2">
      <t>チイキ</t>
    </rPh>
    <rPh sb="2" eb="3">
      <t>ベツ</t>
    </rPh>
    <rPh sb="3" eb="5">
      <t>テンニュウ</t>
    </rPh>
    <rPh sb="5" eb="6">
      <t>シャ</t>
    </rPh>
    <rPh sb="7" eb="8">
      <t>オンナ</t>
    </rPh>
    <phoneticPr fontId="3"/>
  </si>
  <si>
    <t>地域別転出者(女性）</t>
    <rPh sb="0" eb="2">
      <t>チイキ</t>
    </rPh>
    <rPh sb="2" eb="3">
      <t>ベツ</t>
    </rPh>
    <rPh sb="3" eb="6">
      <t>テンシュツシャ</t>
    </rPh>
    <rPh sb="5" eb="6">
      <t>シャ</t>
    </rPh>
    <rPh sb="7" eb="8">
      <t>オンナ</t>
    </rPh>
    <phoneticPr fontId="3"/>
  </si>
  <si>
    <t>トピックス</t>
    <phoneticPr fontId="4"/>
  </si>
  <si>
    <t>備考</t>
    <rPh sb="0" eb="2">
      <t>ビコウ</t>
    </rPh>
    <phoneticPr fontId="3"/>
  </si>
  <si>
    <t>兵庫県推計人口</t>
    <rPh sb="0" eb="3">
      <t>ヒョウゴケン</t>
    </rPh>
    <rPh sb="3" eb="5">
      <t>スイケイ</t>
    </rPh>
    <rPh sb="5" eb="7">
      <t>ジンコウ</t>
    </rPh>
    <phoneticPr fontId="3"/>
  </si>
  <si>
    <t>現在の県域人口3年目</t>
    <rPh sb="0" eb="2">
      <t>ゲンザイ</t>
    </rPh>
    <rPh sb="3" eb="5">
      <t>ケンイキ</t>
    </rPh>
    <rPh sb="5" eb="7">
      <t>ジンコウ</t>
    </rPh>
    <rPh sb="8" eb="9">
      <t>ネン</t>
    </rPh>
    <rPh sb="9" eb="10">
      <t>メ</t>
    </rPh>
    <phoneticPr fontId="3"/>
  </si>
  <si>
    <t>国勢調査</t>
    <rPh sb="0" eb="2">
      <t>コクセイ</t>
    </rPh>
    <rPh sb="2" eb="4">
      <t>チョウサ</t>
    </rPh>
    <phoneticPr fontId="3"/>
  </si>
  <si>
    <t>戸籍人口</t>
    <rPh sb="0" eb="2">
      <t>コセキ</t>
    </rPh>
    <rPh sb="2" eb="4">
      <t>ジンコウ</t>
    </rPh>
    <phoneticPr fontId="3"/>
  </si>
  <si>
    <t>1879年12月31日</t>
    <rPh sb="4" eb="5">
      <t>ネン</t>
    </rPh>
    <rPh sb="7" eb="8">
      <t>ガツ</t>
    </rPh>
    <rPh sb="10" eb="11">
      <t>ニチ</t>
    </rPh>
    <phoneticPr fontId="3"/>
  </si>
  <si>
    <t>第20回国勢調査</t>
    <rPh sb="0" eb="1">
      <t>ダイ</t>
    </rPh>
    <rPh sb="3" eb="4">
      <t>カイ</t>
    </rPh>
    <rPh sb="4" eb="6">
      <t>コクセイ</t>
    </rPh>
    <rPh sb="6" eb="8">
      <t>チョウサ</t>
    </rPh>
    <phoneticPr fontId="4"/>
  </si>
  <si>
    <t>兵庫県推計人口</t>
    <rPh sb="0" eb="2">
      <t>ヒョウゴ</t>
    </rPh>
    <rPh sb="2" eb="3">
      <t>ケン</t>
    </rPh>
    <rPh sb="3" eb="5">
      <t>スイケイ</t>
    </rPh>
    <rPh sb="5" eb="7">
      <t>ジンコウ</t>
    </rPh>
    <phoneticPr fontId="3"/>
  </si>
  <si>
    <t>500万人台突破</t>
    <rPh sb="3" eb="5">
      <t>マンニン</t>
    </rPh>
    <rPh sb="5" eb="6">
      <t>ダイ</t>
    </rPh>
    <rPh sb="6" eb="8">
      <t>トッパ</t>
    </rPh>
    <phoneticPr fontId="4"/>
  </si>
  <si>
    <t>400万人台突破</t>
    <rPh sb="3" eb="5">
      <t>マンニン</t>
    </rPh>
    <rPh sb="5" eb="6">
      <t>ダイ</t>
    </rPh>
    <rPh sb="6" eb="8">
      <t>トッパ</t>
    </rPh>
    <phoneticPr fontId="4"/>
  </si>
  <si>
    <t>300万人台突破</t>
    <rPh sb="3" eb="5">
      <t>マンニン</t>
    </rPh>
    <rPh sb="5" eb="6">
      <t>ダイ</t>
    </rPh>
    <rPh sb="6" eb="8">
      <t>トッパ</t>
    </rPh>
    <phoneticPr fontId="4"/>
  </si>
  <si>
    <t>阪神・淡路大震災直前</t>
    <rPh sb="0" eb="2">
      <t>ハンシン</t>
    </rPh>
    <rPh sb="3" eb="5">
      <t>アワジ</t>
    </rPh>
    <rPh sb="5" eb="8">
      <t>ダイシンサイ</t>
    </rPh>
    <rPh sb="8" eb="10">
      <t>チョクゼン</t>
    </rPh>
    <phoneticPr fontId="4"/>
  </si>
  <si>
    <t>阪神・淡路大震災直後</t>
    <rPh sb="0" eb="2">
      <t>ハンシン</t>
    </rPh>
    <rPh sb="3" eb="5">
      <t>アワジ</t>
    </rPh>
    <rPh sb="5" eb="6">
      <t>ダイ</t>
    </rPh>
    <rPh sb="6" eb="8">
      <t>シンサイ</t>
    </rPh>
    <rPh sb="8" eb="10">
      <t>チョクゴ</t>
    </rPh>
    <phoneticPr fontId="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</si>
  <si>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4"/>
  </si>
  <si>
    <t>臨時国勢調査</t>
    <rPh sb="0" eb="2">
      <t>リンジ</t>
    </rPh>
    <rPh sb="2" eb="4">
      <t>コクセイ</t>
    </rPh>
    <rPh sb="4" eb="6">
      <t>チョウサ</t>
    </rPh>
    <phoneticPr fontId="3"/>
  </si>
  <si>
    <t>国勢調査</t>
    <rPh sb="0" eb="2">
      <t>コクセイ</t>
    </rPh>
    <rPh sb="2" eb="4">
      <t>チョウサ</t>
    </rPh>
    <phoneticPr fontId="3"/>
  </si>
  <si>
    <t>　</t>
    <phoneticPr fontId="3"/>
  </si>
  <si>
    <t>人口調査</t>
    <rPh sb="0" eb="2">
      <t>ジンコウ</t>
    </rPh>
    <rPh sb="2" eb="4">
      <t>チョウサ</t>
    </rPh>
    <phoneticPr fontId="3"/>
  </si>
  <si>
    <t>　</t>
    <phoneticPr fontId="3"/>
  </si>
  <si>
    <t>平成29年
2017</t>
    <rPh sb="0" eb="2">
      <t>ヘイセイ</t>
    </rPh>
    <rPh sb="4" eb="5">
      <t>ネン</t>
    </rPh>
    <phoneticPr fontId="9"/>
  </si>
  <si>
    <t>平成29年</t>
    <rPh sb="0" eb="2">
      <t>ヘイセイ</t>
    </rPh>
    <rPh sb="4" eb="5">
      <t>ネン</t>
    </rPh>
    <phoneticPr fontId="3"/>
  </si>
  <si>
    <t xml:space="preserve"> </t>
    <phoneticPr fontId="3"/>
  </si>
  <si>
    <t>2017</t>
    <phoneticPr fontId="3"/>
  </si>
  <si>
    <t>平成29年
2016</t>
    <rPh sb="0" eb="2">
      <t>ヘイセイ</t>
    </rPh>
    <rPh sb="4" eb="5">
      <t>ネン</t>
    </rPh>
    <phoneticPr fontId="9"/>
  </si>
  <si>
    <t>平成29年市町転入超過（転入者－転出者）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</si>
  <si>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平成29年市町転出者総数</t>
    <rPh sb="0" eb="2">
      <t>ヘイセイ</t>
    </rPh>
    <rPh sb="4" eb="5">
      <t>ネン</t>
    </rPh>
    <rPh sb="5" eb="7">
      <t>シチョウ</t>
    </rPh>
    <rPh sb="7" eb="9">
      <t>テンシュツ</t>
    </rPh>
    <rPh sb="9" eb="10">
      <t>シャ</t>
    </rPh>
    <rPh sb="10" eb="12">
      <t>ソウスウ</t>
    </rPh>
    <phoneticPr fontId="1"/>
  </si>
  <si>
    <t>平成29年市町転入者総数</t>
    <rPh sb="0" eb="2">
      <t>ヘイセイ</t>
    </rPh>
    <rPh sb="4" eb="5">
      <t>ネン</t>
    </rPh>
    <rPh sb="5" eb="7">
      <t>シチョウ</t>
    </rPh>
    <rPh sb="7" eb="9">
      <t>テンニュウ</t>
    </rPh>
    <rPh sb="9" eb="10">
      <t>シャ</t>
    </rPh>
    <rPh sb="10" eb="12">
      <t>ソウスウ</t>
    </rPh>
    <phoneticPr fontId="1"/>
  </si>
  <si>
    <t>5～9</t>
  </si>
  <si>
    <t>10～14</t>
  </si>
  <si>
    <t>15～19</t>
  </si>
  <si>
    <t>20～24</t>
  </si>
  <si>
    <t>25～29</t>
  </si>
  <si>
    <t>30～34</t>
  </si>
  <si>
    <t>35～39</t>
  </si>
  <si>
    <t>40～44</t>
  </si>
  <si>
    <t>45～49</t>
  </si>
  <si>
    <t>50～54</t>
  </si>
  <si>
    <t>55～59</t>
  </si>
  <si>
    <t>60～64</t>
  </si>
  <si>
    <t>65～69</t>
  </si>
  <si>
    <t>70～74</t>
  </si>
  <si>
    <t>75～79</t>
  </si>
  <si>
    <t>80～84</t>
  </si>
  <si>
    <t>85～89</t>
  </si>
  <si>
    <t>90歳以上</t>
  </si>
  <si>
    <t xml:space="preserve"> 総 数</t>
    <rPh sb="1" eb="2">
      <t>ソウ</t>
    </rPh>
    <rPh sb="3" eb="4">
      <t>スウ</t>
    </rPh>
    <phoneticPr fontId="15"/>
  </si>
  <si>
    <t>0～4</t>
    <phoneticPr fontId="3"/>
  </si>
  <si>
    <t xml:space="preserve"> </t>
    <phoneticPr fontId="3"/>
  </si>
  <si>
    <t>平成29年</t>
    <rPh sb="0" eb="2">
      <t>ヘイセイ</t>
    </rPh>
    <rPh sb="4" eb="5">
      <t>ネン</t>
    </rPh>
    <phoneticPr fontId="4"/>
  </si>
  <si>
    <t>H30-H29</t>
    <phoneticPr fontId="3"/>
  </si>
  <si>
    <t>平成30年
(2018)</t>
    <rPh sb="4" eb="5">
      <t>ネン</t>
    </rPh>
    <phoneticPr fontId="16"/>
  </si>
  <si>
    <t>家島町</t>
    <rPh sb="0" eb="2">
      <t>イエシマ</t>
    </rPh>
    <rPh sb="2" eb="3">
      <t>マチ</t>
    </rPh>
    <phoneticPr fontId="4"/>
  </si>
  <si>
    <t>夢前町</t>
    <rPh sb="0" eb="1">
      <t>ユメ</t>
    </rPh>
    <rPh sb="1" eb="2">
      <t>マエ</t>
    </rPh>
    <rPh sb="2" eb="3">
      <t>マチ</t>
    </rPh>
    <phoneticPr fontId="4"/>
  </si>
  <si>
    <t>香寺町</t>
    <rPh sb="0" eb="2">
      <t>コウデラ</t>
    </rPh>
    <rPh sb="2" eb="3">
      <t>マチ</t>
    </rPh>
    <phoneticPr fontId="4"/>
  </si>
  <si>
    <t>安富町</t>
    <rPh sb="0" eb="2">
      <t>ヤストミ</t>
    </rPh>
    <rPh sb="2" eb="3">
      <t>マチ</t>
    </rPh>
    <phoneticPr fontId="4"/>
  </si>
  <si>
    <t>稲美町</t>
    <rPh sb="0" eb="3">
      <t>イナミチョウ</t>
    </rPh>
    <phoneticPr fontId="4"/>
  </si>
  <si>
    <t>播磨町</t>
    <rPh sb="0" eb="3">
      <t>ハリマチョウ</t>
    </rPh>
    <phoneticPr fontId="4"/>
  </si>
  <si>
    <t>黒田庄町</t>
    <rPh sb="0" eb="2">
      <t>クロダ</t>
    </rPh>
    <rPh sb="2" eb="3">
      <t>ショウ</t>
    </rPh>
    <rPh sb="3" eb="4">
      <t>マチ</t>
    </rPh>
    <phoneticPr fontId="4"/>
  </si>
  <si>
    <t>吉川町</t>
    <rPh sb="0" eb="3">
      <t>ヨカワチョウ</t>
    </rPh>
    <phoneticPr fontId="4"/>
  </si>
  <si>
    <t>社   町</t>
    <rPh sb="0" eb="1">
      <t>ヤシロ</t>
    </rPh>
    <rPh sb="4" eb="5">
      <t>マチ</t>
    </rPh>
    <phoneticPr fontId="4"/>
  </si>
  <si>
    <t>滝野町</t>
    <rPh sb="0" eb="3">
      <t>タキノチョウ</t>
    </rPh>
    <phoneticPr fontId="4"/>
  </si>
  <si>
    <t>東条町</t>
    <rPh sb="0" eb="2">
      <t>トウジョウ</t>
    </rPh>
    <rPh sb="2" eb="3">
      <t>マチ</t>
    </rPh>
    <phoneticPr fontId="4"/>
  </si>
  <si>
    <t>中   町</t>
    <rPh sb="0" eb="1">
      <t>ナカ</t>
    </rPh>
    <rPh sb="4" eb="5">
      <t>マチ</t>
    </rPh>
    <phoneticPr fontId="4"/>
  </si>
  <si>
    <t>加美町</t>
    <rPh sb="0" eb="3">
      <t>カミチョウ</t>
    </rPh>
    <phoneticPr fontId="4"/>
  </si>
  <si>
    <t>八千代町</t>
    <rPh sb="0" eb="4">
      <t>ヤチヨチョウ</t>
    </rPh>
    <phoneticPr fontId="4"/>
  </si>
  <si>
    <t>山崎町</t>
    <rPh sb="0" eb="2">
      <t>ヤマサキ</t>
    </rPh>
    <rPh sb="2" eb="3">
      <t>マチ</t>
    </rPh>
    <phoneticPr fontId="4"/>
  </si>
  <si>
    <t>一宮町</t>
    <rPh sb="0" eb="2">
      <t>イチノミヤ</t>
    </rPh>
    <rPh sb="2" eb="3">
      <t>マチ</t>
    </rPh>
    <phoneticPr fontId="4"/>
  </si>
  <si>
    <t>波賀町</t>
    <rPh sb="0" eb="3">
      <t>ハガチョウ</t>
    </rPh>
    <phoneticPr fontId="4"/>
  </si>
  <si>
    <t>千種町</t>
    <rPh sb="0" eb="2">
      <t>チグサ</t>
    </rPh>
    <rPh sb="2" eb="3">
      <t>マチ</t>
    </rPh>
    <phoneticPr fontId="4"/>
  </si>
  <si>
    <t>龍野市</t>
    <rPh sb="0" eb="3">
      <t>タツノシ</t>
    </rPh>
    <phoneticPr fontId="4"/>
  </si>
  <si>
    <t>新宮町</t>
    <rPh sb="0" eb="2">
      <t>シングウ</t>
    </rPh>
    <rPh sb="2" eb="3">
      <t>マチ</t>
    </rPh>
    <phoneticPr fontId="4"/>
  </si>
  <si>
    <t>揖保川町</t>
    <rPh sb="0" eb="3">
      <t>イボガワ</t>
    </rPh>
    <rPh sb="3" eb="4">
      <t>マチ</t>
    </rPh>
    <phoneticPr fontId="4"/>
  </si>
  <si>
    <t>御津町</t>
    <rPh sb="0" eb="2">
      <t>ミツ</t>
    </rPh>
    <rPh sb="2" eb="3">
      <t>マチ</t>
    </rPh>
    <phoneticPr fontId="4"/>
  </si>
  <si>
    <t>上月町</t>
    <rPh sb="0" eb="1">
      <t>ウエ</t>
    </rPh>
    <rPh sb="1" eb="2">
      <t>ツキ</t>
    </rPh>
    <rPh sb="2" eb="3">
      <t>マチ</t>
    </rPh>
    <phoneticPr fontId="4"/>
  </si>
  <si>
    <t>南光町</t>
    <rPh sb="0" eb="2">
      <t>ナンコウ</t>
    </rPh>
    <rPh sb="2" eb="3">
      <t>マチ</t>
    </rPh>
    <phoneticPr fontId="4"/>
  </si>
  <si>
    <t>三日月町</t>
    <rPh sb="0" eb="3">
      <t>ミカヅキ</t>
    </rPh>
    <rPh sb="3" eb="4">
      <t>マチ</t>
    </rPh>
    <phoneticPr fontId="4"/>
  </si>
  <si>
    <t>神河町</t>
    <rPh sb="0" eb="2">
      <t>カミカワ</t>
    </rPh>
    <rPh sb="2" eb="3">
      <t>マチ</t>
    </rPh>
    <phoneticPr fontId="4"/>
  </si>
  <si>
    <t>神崎町</t>
    <rPh sb="0" eb="2">
      <t>カンザキ</t>
    </rPh>
    <rPh sb="2" eb="3">
      <t>マチ</t>
    </rPh>
    <phoneticPr fontId="4"/>
  </si>
  <si>
    <t>大河内町</t>
    <rPh sb="0" eb="3">
      <t>オオカワチ</t>
    </rPh>
    <rPh sb="3" eb="4">
      <t>マチ</t>
    </rPh>
    <phoneticPr fontId="4"/>
  </si>
  <si>
    <t>城崎町</t>
    <rPh sb="0" eb="2">
      <t>キノサキ</t>
    </rPh>
    <rPh sb="2" eb="3">
      <t>マチ</t>
    </rPh>
    <phoneticPr fontId="4"/>
  </si>
  <si>
    <t>竹野町</t>
    <rPh sb="0" eb="1">
      <t>タケ</t>
    </rPh>
    <rPh sb="1" eb="2">
      <t>ノ</t>
    </rPh>
    <rPh sb="2" eb="3">
      <t>マチ</t>
    </rPh>
    <phoneticPr fontId="4"/>
  </si>
  <si>
    <t>日高町</t>
    <rPh sb="0" eb="2">
      <t>ヒダカ</t>
    </rPh>
    <rPh sb="2" eb="3">
      <t>マチ</t>
    </rPh>
    <phoneticPr fontId="4"/>
  </si>
  <si>
    <t>出石町</t>
    <rPh sb="0" eb="2">
      <t>イズシ</t>
    </rPh>
    <rPh sb="2" eb="3">
      <t>マチ</t>
    </rPh>
    <phoneticPr fontId="4"/>
  </si>
  <si>
    <t>但東町</t>
    <rPh sb="0" eb="2">
      <t>タントウ</t>
    </rPh>
    <rPh sb="2" eb="3">
      <t>マチ</t>
    </rPh>
    <phoneticPr fontId="4"/>
  </si>
  <si>
    <t>香住町</t>
    <rPh sb="0" eb="2">
      <t>カスミ</t>
    </rPh>
    <rPh sb="2" eb="3">
      <t>マチ</t>
    </rPh>
    <phoneticPr fontId="4"/>
  </si>
  <si>
    <t>村岡町</t>
    <rPh sb="0" eb="2">
      <t>ムラオカ</t>
    </rPh>
    <rPh sb="2" eb="3">
      <t>マチ</t>
    </rPh>
    <phoneticPr fontId="4"/>
  </si>
  <si>
    <t>美方町</t>
    <rPh sb="0" eb="2">
      <t>ミカタ</t>
    </rPh>
    <rPh sb="2" eb="3">
      <t>マチ</t>
    </rPh>
    <phoneticPr fontId="4"/>
  </si>
  <si>
    <t>浜坂町</t>
    <rPh sb="0" eb="2">
      <t>ハマサカ</t>
    </rPh>
    <rPh sb="2" eb="3">
      <t>マチ</t>
    </rPh>
    <phoneticPr fontId="4"/>
  </si>
  <si>
    <t>温泉町</t>
    <rPh sb="0" eb="2">
      <t>オンセン</t>
    </rPh>
    <rPh sb="2" eb="3">
      <t>マチ</t>
    </rPh>
    <phoneticPr fontId="4"/>
  </si>
  <si>
    <t>養父市</t>
    <rPh sb="0" eb="2">
      <t>ヨウフ</t>
    </rPh>
    <rPh sb="2" eb="3">
      <t>シ</t>
    </rPh>
    <phoneticPr fontId="4"/>
  </si>
  <si>
    <t>八鹿町</t>
    <rPh sb="0" eb="3">
      <t>ヨウカチョウ</t>
    </rPh>
    <phoneticPr fontId="4"/>
  </si>
  <si>
    <t>養父町</t>
    <rPh sb="0" eb="3">
      <t>ヤブチョウ</t>
    </rPh>
    <phoneticPr fontId="4"/>
  </si>
  <si>
    <t>大屋町</t>
    <rPh sb="0" eb="3">
      <t>オオヤチョウ</t>
    </rPh>
    <phoneticPr fontId="4"/>
  </si>
  <si>
    <t>関宮町</t>
    <rPh sb="0" eb="3">
      <t>セキノミヤチョウ</t>
    </rPh>
    <phoneticPr fontId="4"/>
  </si>
  <si>
    <t>生野町</t>
    <rPh sb="0" eb="3">
      <t>イクノチョウ</t>
    </rPh>
    <phoneticPr fontId="4"/>
  </si>
  <si>
    <t>和田山町</t>
    <rPh sb="0" eb="4">
      <t>ワダヤマチョウ</t>
    </rPh>
    <phoneticPr fontId="4"/>
  </si>
  <si>
    <t>山東町</t>
    <rPh sb="0" eb="3">
      <t>サントウチョウ</t>
    </rPh>
    <phoneticPr fontId="4"/>
  </si>
  <si>
    <t>朝来町</t>
    <rPh sb="0" eb="2">
      <t>アサコ</t>
    </rPh>
    <rPh sb="2" eb="3">
      <t>マチ</t>
    </rPh>
    <phoneticPr fontId="4"/>
  </si>
  <si>
    <t>篠山町</t>
    <rPh sb="0" eb="3">
      <t>ササヤマチョウ</t>
    </rPh>
    <phoneticPr fontId="4"/>
  </si>
  <si>
    <t>西紀町</t>
    <rPh sb="0" eb="3">
      <t>ニシキチョウ</t>
    </rPh>
    <phoneticPr fontId="4"/>
  </si>
  <si>
    <t>丹南町</t>
    <rPh sb="0" eb="3">
      <t>タンナンチョウ</t>
    </rPh>
    <phoneticPr fontId="4"/>
  </si>
  <si>
    <t>今田町</t>
    <rPh sb="0" eb="3">
      <t>コンダチョウ</t>
    </rPh>
    <phoneticPr fontId="4"/>
  </si>
  <si>
    <t>柏原町</t>
    <rPh sb="0" eb="3">
      <t>カイバラチョウ</t>
    </rPh>
    <phoneticPr fontId="4"/>
  </si>
  <si>
    <t>氷上町</t>
    <rPh sb="0" eb="3">
      <t>ヒカミチョウ</t>
    </rPh>
    <phoneticPr fontId="4"/>
  </si>
  <si>
    <t>青垣町</t>
    <rPh sb="0" eb="3">
      <t>アオガキチョウ</t>
    </rPh>
    <phoneticPr fontId="4"/>
  </si>
  <si>
    <t>春日町</t>
    <rPh sb="0" eb="3">
      <t>カスガチョウ</t>
    </rPh>
    <phoneticPr fontId="4"/>
  </si>
  <si>
    <t>山南町</t>
    <rPh sb="0" eb="3">
      <t>サンナンチョウ</t>
    </rPh>
    <phoneticPr fontId="4"/>
  </si>
  <si>
    <t>市島町</t>
    <rPh sb="0" eb="3">
      <t>イチジマチョウ</t>
    </rPh>
    <phoneticPr fontId="4"/>
  </si>
  <si>
    <t>五色町</t>
    <rPh sb="0" eb="3">
      <t>ゴシキチョウ</t>
    </rPh>
    <phoneticPr fontId="4"/>
  </si>
  <si>
    <t>緑   町</t>
    <rPh sb="0" eb="5">
      <t>ミドリチョウ</t>
    </rPh>
    <phoneticPr fontId="4"/>
  </si>
  <si>
    <t>西淡町</t>
    <rPh sb="0" eb="3">
      <t>セイダンチョウ</t>
    </rPh>
    <phoneticPr fontId="4"/>
  </si>
  <si>
    <t>三原町</t>
    <rPh sb="0" eb="3">
      <t>ミハラチョウ</t>
    </rPh>
    <phoneticPr fontId="4"/>
  </si>
  <si>
    <t>南淡町</t>
    <rPh sb="0" eb="3">
      <t>ナンダンチョウ</t>
    </rPh>
    <phoneticPr fontId="4"/>
  </si>
  <si>
    <t>津名町</t>
    <rPh sb="0" eb="3">
      <t>ツナチョウ</t>
    </rPh>
    <phoneticPr fontId="4"/>
  </si>
  <si>
    <t>淡路町</t>
    <rPh sb="0" eb="3">
      <t>アワジチョウ</t>
    </rPh>
    <phoneticPr fontId="4"/>
  </si>
  <si>
    <t>北淡町</t>
    <rPh sb="0" eb="3">
      <t>ホクダンチョウ</t>
    </rPh>
    <phoneticPr fontId="4"/>
  </si>
  <si>
    <t>一宮町</t>
    <rPh sb="0" eb="3">
      <t>イチノミヤチョウ</t>
    </rPh>
    <phoneticPr fontId="4"/>
  </si>
  <si>
    <t>東浦町</t>
    <rPh sb="0" eb="3">
      <t>ヒガシウラチョウ</t>
    </rPh>
    <phoneticPr fontId="4"/>
  </si>
  <si>
    <t>全   国</t>
    <rPh sb="0" eb="5">
      <t>ゼンコク</t>
    </rPh>
    <phoneticPr fontId="4"/>
  </si>
  <si>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4"/>
  </si>
  <si>
    <t>　 　（小数点以下第2位を四捨五入）</t>
    <rPh sb="4" eb="9">
      <t>ショウスウテンイカ</t>
    </rPh>
    <rPh sb="9" eb="10">
      <t>ダイ</t>
    </rPh>
    <rPh sb="11" eb="12">
      <t>イ</t>
    </rPh>
    <rPh sb="13" eb="17">
      <t>シシャゴニュウ</t>
    </rPh>
    <phoneticPr fontId="4"/>
  </si>
  <si>
    <t>※　平成７年は阪神・淡路大震災の影響による。</t>
    <rPh sb="2" eb="4">
      <t>ヘイセイ</t>
    </rPh>
    <rPh sb="5" eb="6">
      <t>ネン</t>
    </rPh>
    <rPh sb="7" eb="9">
      <t>ハンシン</t>
    </rPh>
    <rPh sb="10" eb="12">
      <t>アワジ</t>
    </rPh>
    <rPh sb="12" eb="15">
      <t>ダイシンサイ</t>
    </rPh>
    <rPh sb="16" eb="18">
      <t>エイキョウ</t>
    </rPh>
    <phoneticPr fontId="4"/>
  </si>
  <si>
    <t>東灘区</t>
    <rPh sb="0" eb="2">
      <t>ヒガシナダ</t>
    </rPh>
    <rPh sb="2" eb="3">
      <t>ク</t>
    </rPh>
    <phoneticPr fontId="4"/>
  </si>
  <si>
    <t>灘   区</t>
    <rPh sb="0" eb="1">
      <t>ナダ</t>
    </rPh>
    <rPh sb="4" eb="5">
      <t>ク</t>
    </rPh>
    <phoneticPr fontId="4"/>
  </si>
  <si>
    <t>兵庫区</t>
    <rPh sb="0" eb="2">
      <t>ヒョウゴ</t>
    </rPh>
    <rPh sb="2" eb="3">
      <t>ク</t>
    </rPh>
    <phoneticPr fontId="4"/>
  </si>
  <si>
    <t>長田区</t>
    <rPh sb="0" eb="2">
      <t>ナガタ</t>
    </rPh>
    <rPh sb="2" eb="3">
      <t>ク</t>
    </rPh>
    <phoneticPr fontId="4"/>
  </si>
  <si>
    <t>須磨区</t>
    <rPh sb="0" eb="2">
      <t>スマ</t>
    </rPh>
    <rPh sb="2" eb="3">
      <t>ク</t>
    </rPh>
    <phoneticPr fontId="4"/>
  </si>
  <si>
    <t>垂水区</t>
    <rPh sb="0" eb="2">
      <t>タルミ</t>
    </rPh>
    <rPh sb="2" eb="3">
      <t>ク</t>
    </rPh>
    <phoneticPr fontId="4"/>
  </si>
  <si>
    <t>北   区</t>
    <rPh sb="0" eb="1">
      <t>キタ</t>
    </rPh>
    <rPh sb="4" eb="5">
      <t>ク</t>
    </rPh>
    <phoneticPr fontId="4"/>
  </si>
  <si>
    <t>中央区</t>
    <rPh sb="0" eb="2">
      <t>チュウオウ</t>
    </rPh>
    <rPh sb="2" eb="3">
      <t>ク</t>
    </rPh>
    <phoneticPr fontId="4"/>
  </si>
  <si>
    <t>西   区</t>
    <rPh sb="0" eb="1">
      <t>ニシ</t>
    </rPh>
    <rPh sb="4" eb="5">
      <t>ク</t>
    </rPh>
    <phoneticPr fontId="4"/>
  </si>
  <si>
    <t>出生数</t>
    <rPh sb="0" eb="2">
      <t>シュッショウ</t>
    </rPh>
    <rPh sb="2" eb="3">
      <t>スウ</t>
    </rPh>
    <phoneticPr fontId="4"/>
  </si>
  <si>
    <t>東京府・東京都</t>
    <rPh sb="0" eb="2">
      <t>トウキョウ</t>
    </rPh>
    <rPh sb="2" eb="3">
      <t>フ</t>
    </rPh>
    <rPh sb="6" eb="7">
      <t>ト</t>
    </rPh>
    <phoneticPr fontId="20"/>
  </si>
  <si>
    <t>外国</t>
    <rPh sb="0" eb="2">
      <t>ガイコク</t>
    </rPh>
    <phoneticPr fontId="4"/>
  </si>
  <si>
    <t>不詳</t>
    <rPh sb="0" eb="2">
      <t>フショウ</t>
    </rPh>
    <phoneticPr fontId="4"/>
  </si>
  <si>
    <t>東京府・東京都</t>
    <rPh sb="0" eb="3">
      <t>トウキョウフ</t>
    </rPh>
    <rPh sb="4" eb="7">
      <t>トウキョウト</t>
    </rPh>
    <phoneticPr fontId="20"/>
  </si>
  <si>
    <t/>
  </si>
  <si>
    <t>1899年（明治32年）～1942年（昭和17年）東京府、1943年（昭和18年）～東京都</t>
    <rPh sb="25" eb="28">
      <t>_x0000__x0000__x0000__x0000__x0000__x0000_</t>
    </rPh>
    <rPh sb="33" eb="34">
      <t>_x0001__x0000_</t>
    </rPh>
    <rPh sb="35" eb="37">
      <t>_x0006__x0001__x0000__x0000_</t>
    </rPh>
    <rPh sb="39" eb="40">
      <t>樁</t>
    </rPh>
    <rPh sb="42" eb="45">
      <t/>
    </rPh>
    <phoneticPr fontId="4"/>
  </si>
  <si>
    <t>２）</t>
  </si>
  <si>
    <t>1926年（大正15年）東京府に男女の不詳１件あり総数に含まれている</t>
    <rPh sb="4" eb="5">
      <t>ネン</t>
    </rPh>
    <rPh sb="6" eb="8">
      <t>タイショウ</t>
    </rPh>
    <rPh sb="12" eb="14">
      <t>トウキョウ</t>
    </rPh>
    <rPh sb="14" eb="15">
      <t>フ</t>
    </rPh>
    <rPh sb="16" eb="18">
      <t>ダンジョ</t>
    </rPh>
    <rPh sb="19" eb="21">
      <t>フショウ</t>
    </rPh>
    <rPh sb="22" eb="23">
      <t>ケン</t>
    </rPh>
    <rPh sb="25" eb="27">
      <t>ソウスウ</t>
    </rPh>
    <rPh sb="28" eb="29">
      <t>フク</t>
    </rPh>
    <phoneticPr fontId="4"/>
  </si>
  <si>
    <t>３）</t>
  </si>
  <si>
    <t>1930年（昭和5年）三重県に男女の不詳１件あり総数に含まれている</t>
    <rPh sb="4" eb="5">
      <t>ネン</t>
    </rPh>
    <rPh sb="6" eb="8">
      <t>ショウワ</t>
    </rPh>
    <rPh sb="11" eb="14">
      <t>ミエケン</t>
    </rPh>
    <rPh sb="15" eb="17">
      <t>ダンジョ</t>
    </rPh>
    <rPh sb="18" eb="20">
      <t>フショウ</t>
    </rPh>
    <rPh sb="21" eb="22">
      <t>ケン</t>
    </rPh>
    <rPh sb="24" eb="26">
      <t>ソウスウ</t>
    </rPh>
    <rPh sb="27" eb="28">
      <t>フク</t>
    </rPh>
    <phoneticPr fontId="4"/>
  </si>
  <si>
    <t>４）</t>
  </si>
  <si>
    <t>1935年（昭和10年）静岡県に男女の不詳１件あり総数に含まれている</t>
    <rPh sb="4" eb="5">
      <t>ネン</t>
    </rPh>
    <rPh sb="6" eb="8">
      <t>ショウワ</t>
    </rPh>
    <rPh sb="12" eb="14">
      <t>シズオカ</t>
    </rPh>
    <rPh sb="14" eb="15">
      <t>ケン</t>
    </rPh>
    <rPh sb="16" eb="18">
      <t>ダンジョ</t>
    </rPh>
    <rPh sb="19" eb="21">
      <t>フショウ</t>
    </rPh>
    <rPh sb="22" eb="23">
      <t>ケン</t>
    </rPh>
    <rPh sb="25" eb="27">
      <t>ソウスウ</t>
    </rPh>
    <rPh sb="28" eb="29">
      <t>フク</t>
    </rPh>
    <phoneticPr fontId="4"/>
  </si>
  <si>
    <t>５）</t>
  </si>
  <si>
    <t>1945年（昭和20年(1月-7月)）男女別データなし</t>
    <rPh sb="4" eb="5">
      <t>ネン</t>
    </rPh>
    <rPh sb="6" eb="8">
      <t>ショウワ</t>
    </rPh>
    <rPh sb="19" eb="21">
      <t>ダンジョ</t>
    </rPh>
    <rPh sb="21" eb="22">
      <t>ベツ</t>
    </rPh>
    <phoneticPr fontId="4"/>
  </si>
  <si>
    <t>死亡数</t>
    <rPh sb="0" eb="3">
      <t>シボウスウ</t>
    </rPh>
    <phoneticPr fontId="4"/>
  </si>
  <si>
    <t>不詳</t>
  </si>
  <si>
    <t>東京都</t>
    <rPh sb="2" eb="3">
      <t>ト</t>
    </rPh>
    <phoneticPr fontId="20"/>
  </si>
  <si>
    <t>昭和20年(1945(1月-7月))</t>
    <rPh sb="0" eb="2">
      <t>ショウワ</t>
    </rPh>
    <rPh sb="4" eb="5">
      <t>ネン</t>
    </rPh>
    <rPh sb="12" eb="13">
      <t>ツキ</t>
    </rPh>
    <rPh sb="15" eb="16">
      <t>ツキ</t>
    </rPh>
    <phoneticPr fontId="4"/>
  </si>
  <si>
    <t>男女別データなし</t>
    <rPh sb="0" eb="3">
      <t>ダンジョベツ</t>
    </rPh>
    <phoneticPr fontId="4"/>
  </si>
  <si>
    <t>婚姻</t>
    <rPh sb="0" eb="2">
      <t>コンイン</t>
    </rPh>
    <phoneticPr fontId="4"/>
  </si>
  <si>
    <t>離婚</t>
    <rPh sb="0" eb="2">
      <t>リコン</t>
    </rPh>
    <phoneticPr fontId="4"/>
  </si>
  <si>
    <t>1946(7月-9月)</t>
    <phoneticPr fontId="4"/>
  </si>
  <si>
    <t>1946(10月-12月)</t>
    <phoneticPr fontId="4"/>
  </si>
  <si>
    <t>１）</t>
  </si>
  <si>
    <t>昭和19年(1944)</t>
    <rPh sb="0" eb="2">
      <t>ショウワ</t>
    </rPh>
    <rPh sb="4" eb="5">
      <t>ネン</t>
    </rPh>
    <phoneticPr fontId="4"/>
  </si>
  <si>
    <t>データなし</t>
    <phoneticPr fontId="4"/>
  </si>
  <si>
    <t>昭和20年(1945)</t>
    <rPh sb="0" eb="2">
      <t>ショウワ</t>
    </rPh>
    <rPh sb="4" eb="5">
      <t>ネン</t>
    </rPh>
    <phoneticPr fontId="4"/>
  </si>
  <si>
    <t>　　</t>
    <phoneticPr fontId="4"/>
  </si>
  <si>
    <t>明治32年</t>
    <rPh sb="0" eb="2">
      <t>メイジ</t>
    </rPh>
    <rPh sb="4" eb="5">
      <t>ネン</t>
    </rPh>
    <phoneticPr fontId="4"/>
  </si>
  <si>
    <t>明治33年</t>
    <rPh sb="0" eb="2">
      <t>メイジ</t>
    </rPh>
    <rPh sb="4" eb="5">
      <t>ネン</t>
    </rPh>
    <phoneticPr fontId="4"/>
  </si>
  <si>
    <t>明治34年</t>
    <rPh sb="0" eb="2">
      <t>メイジ</t>
    </rPh>
    <rPh sb="4" eb="5">
      <t>ネン</t>
    </rPh>
    <phoneticPr fontId="4"/>
  </si>
  <si>
    <t>明治35年</t>
    <rPh sb="0" eb="2">
      <t>メイジ</t>
    </rPh>
    <rPh sb="4" eb="5">
      <t>ネン</t>
    </rPh>
    <phoneticPr fontId="4"/>
  </si>
  <si>
    <t>明治36年</t>
    <rPh sb="0" eb="2">
      <t>メイジ</t>
    </rPh>
    <rPh sb="4" eb="5">
      <t>ネン</t>
    </rPh>
    <phoneticPr fontId="4"/>
  </si>
  <si>
    <t>明治37年</t>
    <rPh sb="0" eb="2">
      <t>メイジ</t>
    </rPh>
    <rPh sb="4" eb="5">
      <t>ネン</t>
    </rPh>
    <phoneticPr fontId="4"/>
  </si>
  <si>
    <t>全国</t>
    <rPh sb="0" eb="2">
      <t>ゼンコク</t>
    </rPh>
    <phoneticPr fontId="20"/>
  </si>
  <si>
    <t>明治38年</t>
    <rPh sb="0" eb="2">
      <t>メイジ</t>
    </rPh>
    <rPh sb="4" eb="5">
      <t>ネン</t>
    </rPh>
    <phoneticPr fontId="4"/>
  </si>
  <si>
    <t>明治39年</t>
    <rPh sb="0" eb="2">
      <t>メイジ</t>
    </rPh>
    <rPh sb="4" eb="5">
      <t>ネン</t>
    </rPh>
    <phoneticPr fontId="4"/>
  </si>
  <si>
    <t>明治40年</t>
    <rPh sb="0" eb="2">
      <t>メイジ</t>
    </rPh>
    <rPh sb="4" eb="5">
      <t>ネン</t>
    </rPh>
    <phoneticPr fontId="4"/>
  </si>
  <si>
    <t>明治41年</t>
    <rPh sb="0" eb="2">
      <t>メイジ</t>
    </rPh>
    <rPh sb="4" eb="5">
      <t>ネン</t>
    </rPh>
    <phoneticPr fontId="4"/>
  </si>
  <si>
    <t>明治42年</t>
    <rPh sb="0" eb="2">
      <t>メイジ</t>
    </rPh>
    <rPh sb="4" eb="5">
      <t>ネン</t>
    </rPh>
    <phoneticPr fontId="4"/>
  </si>
  <si>
    <t>明治43年</t>
    <rPh sb="0" eb="2">
      <t>メイジ</t>
    </rPh>
    <rPh sb="4" eb="5">
      <t>ネン</t>
    </rPh>
    <phoneticPr fontId="4"/>
  </si>
  <si>
    <t>明治44年</t>
    <rPh sb="0" eb="2">
      <t>メイジ</t>
    </rPh>
    <rPh sb="4" eb="5">
      <t>ネン</t>
    </rPh>
    <phoneticPr fontId="4"/>
  </si>
  <si>
    <t>大正1年</t>
    <rPh sb="0" eb="2">
      <t>タイショウ</t>
    </rPh>
    <rPh sb="3" eb="4">
      <t>ネン</t>
    </rPh>
    <phoneticPr fontId="4"/>
  </si>
  <si>
    <t>大正2年</t>
    <rPh sb="0" eb="2">
      <t>タイショウ</t>
    </rPh>
    <rPh sb="3" eb="4">
      <t>ネン</t>
    </rPh>
    <phoneticPr fontId="4"/>
  </si>
  <si>
    <t>大正3年</t>
    <rPh sb="0" eb="2">
      <t>タイショウ</t>
    </rPh>
    <rPh sb="3" eb="4">
      <t>ネン</t>
    </rPh>
    <phoneticPr fontId="4"/>
  </si>
  <si>
    <t>大正4年</t>
    <rPh sb="0" eb="2">
      <t>タイショウ</t>
    </rPh>
    <rPh sb="3" eb="4">
      <t>ネン</t>
    </rPh>
    <phoneticPr fontId="4"/>
  </si>
  <si>
    <t>大正5年</t>
    <rPh sb="0" eb="2">
      <t>タイショウ</t>
    </rPh>
    <rPh sb="3" eb="4">
      <t>ネン</t>
    </rPh>
    <phoneticPr fontId="4"/>
  </si>
  <si>
    <t>大正6年</t>
    <rPh sb="0" eb="2">
      <t>タイショウ</t>
    </rPh>
    <rPh sb="3" eb="4">
      <t>ネン</t>
    </rPh>
    <phoneticPr fontId="4"/>
  </si>
  <si>
    <t>大正7年</t>
    <rPh sb="0" eb="2">
      <t>タイショウ</t>
    </rPh>
    <rPh sb="3" eb="4">
      <t>ネン</t>
    </rPh>
    <phoneticPr fontId="4"/>
  </si>
  <si>
    <t>大正8年</t>
    <rPh sb="0" eb="2">
      <t>タイショウ</t>
    </rPh>
    <rPh sb="3" eb="4">
      <t>ネン</t>
    </rPh>
    <phoneticPr fontId="4"/>
  </si>
  <si>
    <t>大正9年</t>
    <rPh sb="0" eb="2">
      <t>タイショウ</t>
    </rPh>
    <rPh sb="3" eb="4">
      <t>ネン</t>
    </rPh>
    <phoneticPr fontId="4"/>
  </si>
  <si>
    <t>大正10年</t>
    <rPh sb="0" eb="2">
      <t>タイショウ</t>
    </rPh>
    <rPh sb="4" eb="5">
      <t>ネン</t>
    </rPh>
    <phoneticPr fontId="4"/>
  </si>
  <si>
    <t>大正11年</t>
    <rPh sb="0" eb="2">
      <t>タイショウ</t>
    </rPh>
    <rPh sb="4" eb="5">
      <t>ネン</t>
    </rPh>
    <phoneticPr fontId="4"/>
  </si>
  <si>
    <t>大正12年</t>
    <rPh sb="0" eb="2">
      <t>タイショウ</t>
    </rPh>
    <rPh sb="4" eb="5">
      <t>ネン</t>
    </rPh>
    <phoneticPr fontId="4"/>
  </si>
  <si>
    <t>大正13年</t>
    <rPh sb="0" eb="2">
      <t>タイショウ</t>
    </rPh>
    <rPh sb="4" eb="5">
      <t>ネン</t>
    </rPh>
    <phoneticPr fontId="4"/>
  </si>
  <si>
    <t>大正14年</t>
    <rPh sb="0" eb="2">
      <t>タイショウ</t>
    </rPh>
    <rPh sb="4" eb="5">
      <t>ネン</t>
    </rPh>
    <phoneticPr fontId="4"/>
  </si>
  <si>
    <t>大正15年</t>
    <rPh sb="0" eb="2">
      <t>タイショウ</t>
    </rPh>
    <rPh sb="4" eb="5">
      <t>ネン</t>
    </rPh>
    <phoneticPr fontId="4"/>
  </si>
  <si>
    <t>昭和2年</t>
    <rPh sb="0" eb="2">
      <t>ショウワ</t>
    </rPh>
    <rPh sb="3" eb="4">
      <t>ネン</t>
    </rPh>
    <phoneticPr fontId="4"/>
  </si>
  <si>
    <t>昭和3年</t>
    <rPh sb="0" eb="2">
      <t>ショウワ</t>
    </rPh>
    <rPh sb="3" eb="4">
      <t>ネン</t>
    </rPh>
    <phoneticPr fontId="4"/>
  </si>
  <si>
    <t>昭和4年</t>
    <rPh sb="0" eb="2">
      <t>ショウワ</t>
    </rPh>
    <rPh sb="3" eb="4">
      <t>ネン</t>
    </rPh>
    <phoneticPr fontId="4"/>
  </si>
  <si>
    <t>昭和5年</t>
    <rPh sb="0" eb="2">
      <t>ショウワ</t>
    </rPh>
    <rPh sb="3" eb="4">
      <t>ネン</t>
    </rPh>
    <phoneticPr fontId="4"/>
  </si>
  <si>
    <t>昭和6年</t>
    <rPh sb="0" eb="2">
      <t>ショウワ</t>
    </rPh>
    <rPh sb="3" eb="4">
      <t>ネン</t>
    </rPh>
    <phoneticPr fontId="4"/>
  </si>
  <si>
    <t>昭和7年</t>
    <rPh sb="0" eb="2">
      <t>ショウワ</t>
    </rPh>
    <rPh sb="3" eb="4">
      <t>ネン</t>
    </rPh>
    <phoneticPr fontId="4"/>
  </si>
  <si>
    <t>昭和8年</t>
    <rPh sb="0" eb="2">
      <t>ショウワ</t>
    </rPh>
    <rPh sb="3" eb="4">
      <t>ネン</t>
    </rPh>
    <phoneticPr fontId="4"/>
  </si>
  <si>
    <t>昭和9年</t>
    <rPh sb="0" eb="2">
      <t>ショウワ</t>
    </rPh>
    <rPh sb="3" eb="4">
      <t>ネン</t>
    </rPh>
    <phoneticPr fontId="4"/>
  </si>
  <si>
    <t>昭和10年</t>
    <rPh sb="0" eb="2">
      <t>ショウワ</t>
    </rPh>
    <rPh sb="4" eb="5">
      <t>ネン</t>
    </rPh>
    <phoneticPr fontId="4"/>
  </si>
  <si>
    <t>昭和11年</t>
    <rPh sb="0" eb="2">
      <t>ショウワ</t>
    </rPh>
    <rPh sb="4" eb="5">
      <t>ネン</t>
    </rPh>
    <phoneticPr fontId="4"/>
  </si>
  <si>
    <t>昭和12年</t>
    <rPh sb="0" eb="2">
      <t>ショウワ</t>
    </rPh>
    <rPh sb="4" eb="5">
      <t>ネン</t>
    </rPh>
    <phoneticPr fontId="4"/>
  </si>
  <si>
    <t>昭和13年</t>
    <rPh sb="0" eb="2">
      <t>ショウワ</t>
    </rPh>
    <rPh sb="4" eb="5">
      <t>ネン</t>
    </rPh>
    <phoneticPr fontId="4"/>
  </si>
  <si>
    <t>昭和14年</t>
    <rPh sb="0" eb="2">
      <t>ショウワ</t>
    </rPh>
    <rPh sb="4" eb="5">
      <t>ネン</t>
    </rPh>
    <phoneticPr fontId="4"/>
  </si>
  <si>
    <t>昭和15年</t>
    <rPh sb="0" eb="2">
      <t>ショウワ</t>
    </rPh>
    <rPh sb="4" eb="5">
      <t>ネン</t>
    </rPh>
    <phoneticPr fontId="4"/>
  </si>
  <si>
    <t>昭和16年</t>
    <rPh sb="0" eb="2">
      <t>ショウワ</t>
    </rPh>
    <rPh sb="4" eb="5">
      <t>ネン</t>
    </rPh>
    <phoneticPr fontId="4"/>
  </si>
  <si>
    <t>昭和17年</t>
    <rPh sb="0" eb="2">
      <t>ショウワ</t>
    </rPh>
    <rPh sb="4" eb="5">
      <t>ネン</t>
    </rPh>
    <phoneticPr fontId="4"/>
  </si>
  <si>
    <t>昭和18年</t>
    <rPh sb="0" eb="2">
      <t>ショウワ</t>
    </rPh>
    <rPh sb="4" eb="5">
      <t>ネン</t>
    </rPh>
    <phoneticPr fontId="4"/>
  </si>
  <si>
    <t>昭和19年</t>
    <rPh sb="0" eb="2">
      <t>ショウワ</t>
    </rPh>
    <rPh sb="4" eb="5">
      <t>ネン</t>
    </rPh>
    <phoneticPr fontId="4"/>
  </si>
  <si>
    <t>昭和20年1月-7月</t>
    <rPh sb="0" eb="2">
      <t>ショウワ</t>
    </rPh>
    <rPh sb="4" eb="5">
      <t>ネン</t>
    </rPh>
    <rPh sb="6" eb="7">
      <t>ツキ</t>
    </rPh>
    <rPh sb="9" eb="10">
      <t>ツキ</t>
    </rPh>
    <phoneticPr fontId="4"/>
  </si>
  <si>
    <t>昭和20年8月-12月</t>
    <rPh sb="0" eb="2">
      <t>ショウワ</t>
    </rPh>
    <rPh sb="4" eb="5">
      <t>ネン</t>
    </rPh>
    <phoneticPr fontId="4"/>
  </si>
  <si>
    <t>昭和21年1月-6月</t>
    <rPh sb="0" eb="2">
      <t>ショウワ</t>
    </rPh>
    <rPh sb="4" eb="5">
      <t>ネン</t>
    </rPh>
    <phoneticPr fontId="4"/>
  </si>
  <si>
    <t>昭和21年7月-9月</t>
    <rPh sb="0" eb="2">
      <t>ショウワ</t>
    </rPh>
    <rPh sb="4" eb="5">
      <t>ネン</t>
    </rPh>
    <phoneticPr fontId="4"/>
  </si>
  <si>
    <t>昭和21年10月-12月</t>
    <rPh sb="0" eb="2">
      <t>ショウワ</t>
    </rPh>
    <rPh sb="4" eb="5">
      <t>ネン</t>
    </rPh>
    <phoneticPr fontId="4"/>
  </si>
  <si>
    <t>昭和22年</t>
    <rPh sb="0" eb="2">
      <t>ショウワ</t>
    </rPh>
    <rPh sb="4" eb="5">
      <t>ネン</t>
    </rPh>
    <phoneticPr fontId="4"/>
  </si>
  <si>
    <t>昭和23年</t>
    <rPh sb="0" eb="2">
      <t>ショウワ</t>
    </rPh>
    <rPh sb="4" eb="5">
      <t>ネン</t>
    </rPh>
    <phoneticPr fontId="4"/>
  </si>
  <si>
    <t>昭和24年</t>
    <rPh sb="0" eb="2">
      <t>ショウワ</t>
    </rPh>
    <rPh sb="4" eb="5">
      <t>ネン</t>
    </rPh>
    <phoneticPr fontId="4"/>
  </si>
  <si>
    <t>昭和25年</t>
    <rPh sb="0" eb="2">
      <t>ショウワ</t>
    </rPh>
    <rPh sb="4" eb="5">
      <t>ネン</t>
    </rPh>
    <phoneticPr fontId="4"/>
  </si>
  <si>
    <t>昭和26年</t>
    <rPh sb="0" eb="2">
      <t>ショウワ</t>
    </rPh>
    <rPh sb="4" eb="5">
      <t>ネン</t>
    </rPh>
    <phoneticPr fontId="4"/>
  </si>
  <si>
    <t>昭和27年</t>
    <rPh sb="0" eb="2">
      <t>ショウワ</t>
    </rPh>
    <rPh sb="4" eb="5">
      <t>ネン</t>
    </rPh>
    <phoneticPr fontId="4"/>
  </si>
  <si>
    <t>昭和28年</t>
    <rPh sb="0" eb="2">
      <t>ショウワ</t>
    </rPh>
    <rPh sb="4" eb="5">
      <t>ネン</t>
    </rPh>
    <phoneticPr fontId="4"/>
  </si>
  <si>
    <t>昭和29年</t>
    <rPh sb="0" eb="2">
      <t>ショウワ</t>
    </rPh>
    <rPh sb="4" eb="5">
      <t>ネン</t>
    </rPh>
    <phoneticPr fontId="4"/>
  </si>
  <si>
    <t>昭和30年</t>
    <rPh sb="0" eb="2">
      <t>ショウワ</t>
    </rPh>
    <rPh sb="4" eb="5">
      <t>ネン</t>
    </rPh>
    <phoneticPr fontId="4"/>
  </si>
  <si>
    <t>昭和31年</t>
    <rPh sb="0" eb="2">
      <t>ショウワ</t>
    </rPh>
    <rPh sb="4" eb="5">
      <t>ネン</t>
    </rPh>
    <phoneticPr fontId="4"/>
  </si>
  <si>
    <t>昭和32年</t>
    <rPh sb="0" eb="2">
      <t>ショウワ</t>
    </rPh>
    <rPh sb="4" eb="5">
      <t>ネン</t>
    </rPh>
    <phoneticPr fontId="4"/>
  </si>
  <si>
    <t>昭和33年</t>
    <rPh sb="0" eb="2">
      <t>ショウワ</t>
    </rPh>
    <rPh sb="4" eb="5">
      <t>ネン</t>
    </rPh>
    <phoneticPr fontId="4"/>
  </si>
  <si>
    <t>昭和34年</t>
    <rPh sb="0" eb="2">
      <t>ショウワ</t>
    </rPh>
    <rPh sb="4" eb="5">
      <t>ネン</t>
    </rPh>
    <phoneticPr fontId="4"/>
  </si>
  <si>
    <t>昭和35年</t>
    <rPh sb="0" eb="2">
      <t>ショウワ</t>
    </rPh>
    <rPh sb="4" eb="5">
      <t>ネン</t>
    </rPh>
    <phoneticPr fontId="4"/>
  </si>
  <si>
    <t>昭和36年</t>
    <rPh sb="0" eb="2">
      <t>ショウワ</t>
    </rPh>
    <rPh sb="4" eb="5">
      <t>ネン</t>
    </rPh>
    <phoneticPr fontId="4"/>
  </si>
  <si>
    <t>昭和37年</t>
    <rPh sb="0" eb="2">
      <t>ショウワ</t>
    </rPh>
    <rPh sb="4" eb="5">
      <t>ネン</t>
    </rPh>
    <phoneticPr fontId="4"/>
  </si>
  <si>
    <t>昭和38年</t>
    <rPh sb="0" eb="2">
      <t>ショウワ</t>
    </rPh>
    <rPh sb="4" eb="5">
      <t>ネン</t>
    </rPh>
    <phoneticPr fontId="4"/>
  </si>
  <si>
    <t>昭和39年</t>
    <rPh sb="0" eb="2">
      <t>ショウワ</t>
    </rPh>
    <rPh sb="4" eb="5">
      <t>ネン</t>
    </rPh>
    <phoneticPr fontId="4"/>
  </si>
  <si>
    <t>昭和40年</t>
    <rPh sb="0" eb="2">
      <t>ショウワ</t>
    </rPh>
    <rPh sb="4" eb="5">
      <t>ネン</t>
    </rPh>
    <phoneticPr fontId="4"/>
  </si>
  <si>
    <t>昭和41年</t>
    <rPh sb="0" eb="2">
      <t>ショウワ</t>
    </rPh>
    <rPh sb="4" eb="5">
      <t>ネン</t>
    </rPh>
    <phoneticPr fontId="4"/>
  </si>
  <si>
    <t>昭和42年</t>
    <rPh sb="0" eb="2">
      <t>ショウワ</t>
    </rPh>
    <rPh sb="4" eb="5">
      <t>ネン</t>
    </rPh>
    <phoneticPr fontId="4"/>
  </si>
  <si>
    <t>昭和43年</t>
    <rPh sb="0" eb="2">
      <t>ショウワ</t>
    </rPh>
    <rPh sb="4" eb="5">
      <t>ネン</t>
    </rPh>
    <phoneticPr fontId="4"/>
  </si>
  <si>
    <t>昭和44年</t>
    <rPh sb="0" eb="2">
      <t>ショウワ</t>
    </rPh>
    <rPh sb="4" eb="5">
      <t>ネン</t>
    </rPh>
    <phoneticPr fontId="4"/>
  </si>
  <si>
    <t>昭和45年</t>
    <rPh sb="0" eb="2">
      <t>ショウワ</t>
    </rPh>
    <rPh sb="4" eb="5">
      <t>ネン</t>
    </rPh>
    <phoneticPr fontId="4"/>
  </si>
  <si>
    <t>昭和46年</t>
    <rPh sb="0" eb="2">
      <t>ショウワ</t>
    </rPh>
    <rPh sb="4" eb="5">
      <t>ネン</t>
    </rPh>
    <phoneticPr fontId="4"/>
  </si>
  <si>
    <t>昭和47年</t>
    <rPh sb="0" eb="2">
      <t>ショウワ</t>
    </rPh>
    <rPh sb="4" eb="5">
      <t>ネン</t>
    </rPh>
    <phoneticPr fontId="4"/>
  </si>
  <si>
    <t>昭和48年</t>
    <rPh sb="0" eb="2">
      <t>ショウワ</t>
    </rPh>
    <rPh sb="4" eb="5">
      <t>ネン</t>
    </rPh>
    <phoneticPr fontId="4"/>
  </si>
  <si>
    <t>昭和49年</t>
    <rPh sb="0" eb="2">
      <t>ショウワ</t>
    </rPh>
    <rPh sb="4" eb="5">
      <t>ネン</t>
    </rPh>
    <phoneticPr fontId="4"/>
  </si>
  <si>
    <t>昭和50年</t>
    <rPh sb="0" eb="2">
      <t>ショウワ</t>
    </rPh>
    <rPh sb="4" eb="5">
      <t>ネン</t>
    </rPh>
    <phoneticPr fontId="4"/>
  </si>
  <si>
    <t>昭和51年</t>
    <rPh sb="0" eb="2">
      <t>ショウワ</t>
    </rPh>
    <rPh sb="4" eb="5">
      <t>ネン</t>
    </rPh>
    <phoneticPr fontId="4"/>
  </si>
  <si>
    <t>昭和52年</t>
    <rPh sb="0" eb="2">
      <t>ショウワ</t>
    </rPh>
    <rPh sb="4" eb="5">
      <t>ネン</t>
    </rPh>
    <phoneticPr fontId="4"/>
  </si>
  <si>
    <t>昭和53年</t>
    <rPh sb="0" eb="2">
      <t>ショウワ</t>
    </rPh>
    <rPh sb="4" eb="5">
      <t>ネン</t>
    </rPh>
    <phoneticPr fontId="4"/>
  </si>
  <si>
    <t>昭和54年</t>
    <rPh sb="0" eb="2">
      <t>ショウワ</t>
    </rPh>
    <rPh sb="4" eb="5">
      <t>ネン</t>
    </rPh>
    <phoneticPr fontId="4"/>
  </si>
  <si>
    <t>昭和55年</t>
    <rPh sb="0" eb="2">
      <t>ショウワ</t>
    </rPh>
    <rPh sb="4" eb="5">
      <t>ネン</t>
    </rPh>
    <phoneticPr fontId="4"/>
  </si>
  <si>
    <t>昭和56年</t>
    <rPh sb="0" eb="2">
      <t>ショウワ</t>
    </rPh>
    <rPh sb="4" eb="5">
      <t>ネン</t>
    </rPh>
    <phoneticPr fontId="4"/>
  </si>
  <si>
    <t>昭和57年</t>
    <rPh sb="0" eb="2">
      <t>ショウワ</t>
    </rPh>
    <rPh sb="4" eb="5">
      <t>ネン</t>
    </rPh>
    <phoneticPr fontId="4"/>
  </si>
  <si>
    <t>昭和58年</t>
    <rPh sb="0" eb="2">
      <t>ショウワ</t>
    </rPh>
    <rPh sb="4" eb="5">
      <t>ネン</t>
    </rPh>
    <phoneticPr fontId="4"/>
  </si>
  <si>
    <t>昭和59年</t>
    <rPh sb="0" eb="2">
      <t>ショウワ</t>
    </rPh>
    <rPh sb="4" eb="5">
      <t>ネン</t>
    </rPh>
    <phoneticPr fontId="4"/>
  </si>
  <si>
    <t>昭和61年</t>
    <rPh sb="0" eb="2">
      <t>ショウワ</t>
    </rPh>
    <rPh sb="4" eb="5">
      <t>ネン</t>
    </rPh>
    <phoneticPr fontId="4"/>
  </si>
  <si>
    <t>昭和62年</t>
    <rPh sb="0" eb="2">
      <t>ショウワ</t>
    </rPh>
    <rPh sb="4" eb="5">
      <t>ネン</t>
    </rPh>
    <phoneticPr fontId="4"/>
  </si>
  <si>
    <t>昭和63年</t>
    <rPh sb="0" eb="2">
      <t>ショウワ</t>
    </rPh>
    <rPh sb="4" eb="5">
      <t>ネン</t>
    </rPh>
    <phoneticPr fontId="4"/>
  </si>
  <si>
    <t>平成1年</t>
    <rPh sb="0" eb="2">
      <t>ヘイセイ</t>
    </rPh>
    <rPh sb="3" eb="4">
      <t>ネン</t>
    </rPh>
    <phoneticPr fontId="4"/>
  </si>
  <si>
    <t>昭和20年</t>
    <rPh sb="0" eb="2">
      <t>ショウワ</t>
    </rPh>
    <rPh sb="4" eb="5">
      <t>ネン</t>
    </rPh>
    <phoneticPr fontId="4"/>
  </si>
  <si>
    <t>昭和21年7月-12月</t>
    <rPh sb="0" eb="2">
      <t>ショウワ</t>
    </rPh>
    <rPh sb="4" eb="5">
      <t>ネン</t>
    </rPh>
    <phoneticPr fontId="4"/>
  </si>
  <si>
    <t>離婚</t>
    <rPh sb="0" eb="2">
      <t>リコン</t>
    </rPh>
    <phoneticPr fontId="3"/>
  </si>
  <si>
    <t>（単位：世帯、人）</t>
  </si>
  <si>
    <t>区    分</t>
    <phoneticPr fontId="10"/>
  </si>
  <si>
    <t>世帯数
(注5)</t>
    <rPh sb="5" eb="6">
      <t>チュウ</t>
    </rPh>
    <phoneticPr fontId="10"/>
  </si>
  <si>
    <t>人      口</t>
    <phoneticPr fontId="10"/>
  </si>
  <si>
    <t>平均世帯人員</t>
    <rPh sb="4" eb="6">
      <t>ジンイン</t>
    </rPh>
    <phoneticPr fontId="10"/>
  </si>
  <si>
    <t>人口密度</t>
  </si>
  <si>
    <t>人口の
増減実数</t>
    <rPh sb="0" eb="2">
      <t>ジンコウ</t>
    </rPh>
    <rPh sb="4" eb="6">
      <t>ゾウゲン</t>
    </rPh>
    <rPh sb="6" eb="8">
      <t>ジッスウ</t>
    </rPh>
    <phoneticPr fontId="10"/>
  </si>
  <si>
    <t>人口指数</t>
  </si>
  <si>
    <t>女100人につき男</t>
    <rPh sb="0" eb="1">
      <t>オンナ</t>
    </rPh>
    <rPh sb="4" eb="5">
      <t>ヒト</t>
    </rPh>
    <rPh sb="8" eb="9">
      <t>オトコ</t>
    </rPh>
    <phoneticPr fontId="10"/>
  </si>
  <si>
    <t>総  数</t>
    <phoneticPr fontId="10"/>
  </si>
  <si>
    <t>男</t>
  </si>
  <si>
    <t>（1km2当たり）</t>
    <phoneticPr fontId="10"/>
  </si>
  <si>
    <t>（明治12年＝100）</t>
    <phoneticPr fontId="10"/>
  </si>
  <si>
    <t>明治12(1879)年末</t>
    <phoneticPr fontId="10"/>
  </si>
  <si>
    <t>…</t>
  </si>
  <si>
    <t xml:space="preserve">    13(1880)〃　</t>
    <phoneticPr fontId="10"/>
  </si>
  <si>
    <t xml:space="preserve">    14(1881)〃　</t>
    <phoneticPr fontId="10"/>
  </si>
  <si>
    <t xml:space="preserve">    15(1882)〃　</t>
    <phoneticPr fontId="10"/>
  </si>
  <si>
    <t xml:space="preserve">    16(1883)〃　</t>
    <phoneticPr fontId="10"/>
  </si>
  <si>
    <t xml:space="preserve">    17(1884)〃　</t>
    <phoneticPr fontId="10"/>
  </si>
  <si>
    <t xml:space="preserve">    18(1885)〃　</t>
    <phoneticPr fontId="10"/>
  </si>
  <si>
    <t xml:space="preserve">    19(1886)〃　</t>
    <phoneticPr fontId="10"/>
  </si>
  <si>
    <t xml:space="preserve">    20(1887)〃　</t>
    <phoneticPr fontId="10"/>
  </si>
  <si>
    <t xml:space="preserve">    21(1888)〃　</t>
    <phoneticPr fontId="10"/>
  </si>
  <si>
    <t xml:space="preserve">    22(1889)〃　</t>
    <phoneticPr fontId="10"/>
  </si>
  <si>
    <t xml:space="preserve">    23(1890)〃　</t>
    <phoneticPr fontId="10"/>
  </si>
  <si>
    <t xml:space="preserve">    24(1891)〃　</t>
    <phoneticPr fontId="10"/>
  </si>
  <si>
    <t xml:space="preserve">    25(1892)〃　</t>
    <phoneticPr fontId="10"/>
  </si>
  <si>
    <t xml:space="preserve">    26(1893)〃　</t>
    <phoneticPr fontId="10"/>
  </si>
  <si>
    <t xml:space="preserve">    27(1894)〃　</t>
    <phoneticPr fontId="10"/>
  </si>
  <si>
    <t xml:space="preserve">    28(1895)〃　</t>
    <phoneticPr fontId="10"/>
  </si>
  <si>
    <t xml:space="preserve">    29(1896)〃　</t>
    <phoneticPr fontId="10"/>
  </si>
  <si>
    <t xml:space="preserve">    30(1897)〃　</t>
    <phoneticPr fontId="10"/>
  </si>
  <si>
    <t xml:space="preserve">    31(1898)〃　</t>
    <phoneticPr fontId="10"/>
  </si>
  <si>
    <t xml:space="preserve">    32(1899)〃　</t>
    <phoneticPr fontId="10"/>
  </si>
  <si>
    <t xml:space="preserve">    33(1900)〃　</t>
    <phoneticPr fontId="10"/>
  </si>
  <si>
    <t xml:space="preserve">    34(1901)〃　</t>
    <phoneticPr fontId="10"/>
  </si>
  <si>
    <t xml:space="preserve">    35(1902)〃　</t>
    <phoneticPr fontId="10"/>
  </si>
  <si>
    <t xml:space="preserve">    36(1903)〃　</t>
    <phoneticPr fontId="10"/>
  </si>
  <si>
    <t xml:space="preserve">    37(1904)〃　</t>
    <phoneticPr fontId="10"/>
  </si>
  <si>
    <t xml:space="preserve">    38(1905)〃　</t>
    <phoneticPr fontId="10"/>
  </si>
  <si>
    <t xml:space="preserve">    39(1906)〃　</t>
    <phoneticPr fontId="10"/>
  </si>
  <si>
    <t xml:space="preserve">    40(1907)〃　</t>
    <phoneticPr fontId="10"/>
  </si>
  <si>
    <t xml:space="preserve">    41(1908)〃　</t>
    <phoneticPr fontId="10"/>
  </si>
  <si>
    <t xml:space="preserve">    42(1909)〃　</t>
    <phoneticPr fontId="10"/>
  </si>
  <si>
    <t xml:space="preserve">    43(1910)〃　</t>
    <phoneticPr fontId="10"/>
  </si>
  <si>
    <t xml:space="preserve">    44(1911)〃　</t>
    <phoneticPr fontId="10"/>
  </si>
  <si>
    <t>大正元(1912)年末</t>
    <phoneticPr fontId="10"/>
  </si>
  <si>
    <t xml:space="preserve">     2(1913)〃　</t>
    <phoneticPr fontId="10"/>
  </si>
  <si>
    <t xml:space="preserve">     3(1914)〃　</t>
    <phoneticPr fontId="10"/>
  </si>
  <si>
    <t xml:space="preserve">     4(1915)〃　</t>
    <phoneticPr fontId="10"/>
  </si>
  <si>
    <t>　   5(1916)〃　</t>
    <phoneticPr fontId="10"/>
  </si>
  <si>
    <t>　   6(1917)〃　</t>
    <phoneticPr fontId="10"/>
  </si>
  <si>
    <t>　   7(1918)〃　</t>
    <phoneticPr fontId="10"/>
  </si>
  <si>
    <t xml:space="preserve">     8(1919)〃　</t>
    <phoneticPr fontId="10"/>
  </si>
  <si>
    <t xml:space="preserve">     9(1920)年10月 1日</t>
    <rPh sb="12" eb="13">
      <t>ネン</t>
    </rPh>
    <rPh sb="15" eb="16">
      <t>ツキ</t>
    </rPh>
    <rPh sb="18" eb="19">
      <t>ヒ</t>
    </rPh>
    <phoneticPr fontId="10"/>
  </si>
  <si>
    <t>*</t>
    <phoneticPr fontId="10"/>
  </si>
  <si>
    <t xml:space="preserve">    10(1921)年末</t>
    <phoneticPr fontId="10"/>
  </si>
  <si>
    <t xml:space="preserve">    11(1922)〃　</t>
    <phoneticPr fontId="10"/>
  </si>
  <si>
    <t xml:space="preserve">    12(1923)〃　</t>
    <phoneticPr fontId="10"/>
  </si>
  <si>
    <t xml:space="preserve">    13(1924)〃　</t>
    <phoneticPr fontId="10"/>
  </si>
  <si>
    <t xml:space="preserve">    14(1925)年10月 1日</t>
    <rPh sb="12" eb="13">
      <t>ネン</t>
    </rPh>
    <rPh sb="15" eb="16">
      <t>ガツ</t>
    </rPh>
    <rPh sb="18" eb="19">
      <t>ニチ</t>
    </rPh>
    <phoneticPr fontId="10"/>
  </si>
  <si>
    <t>*</t>
    <phoneticPr fontId="10"/>
  </si>
  <si>
    <t>昭和元(1926)年末</t>
    <phoneticPr fontId="10"/>
  </si>
  <si>
    <t xml:space="preserve">     2(1927)〃　</t>
    <phoneticPr fontId="10"/>
  </si>
  <si>
    <t xml:space="preserve">     3(1928)〃　</t>
    <phoneticPr fontId="10"/>
  </si>
  <si>
    <t xml:space="preserve"> 昭和4(1929)年末　</t>
    <rPh sb="1" eb="3">
      <t>ショウワ</t>
    </rPh>
    <rPh sb="10" eb="12">
      <t>ネンマツ</t>
    </rPh>
    <phoneticPr fontId="10"/>
  </si>
  <si>
    <t xml:space="preserve">     5(1930)年10月 1日</t>
    <rPh sb="12" eb="13">
      <t>ネン</t>
    </rPh>
    <rPh sb="15" eb="16">
      <t>ガツ</t>
    </rPh>
    <rPh sb="18" eb="19">
      <t>ニチ</t>
    </rPh>
    <phoneticPr fontId="10"/>
  </si>
  <si>
    <t>*</t>
    <phoneticPr fontId="10"/>
  </si>
  <si>
    <t xml:space="preserve">     6(1931)〃</t>
    <phoneticPr fontId="10"/>
  </si>
  <si>
    <t xml:space="preserve">     7(1932)〃　</t>
    <phoneticPr fontId="10"/>
  </si>
  <si>
    <t xml:space="preserve">     8(1933)〃　</t>
    <phoneticPr fontId="10"/>
  </si>
  <si>
    <t xml:space="preserve">     9(1934)〃　</t>
    <phoneticPr fontId="10"/>
  </si>
  <si>
    <t xml:space="preserve">    10(1935)〃</t>
    <phoneticPr fontId="10"/>
  </si>
  <si>
    <t xml:space="preserve">    11(1936)〃　</t>
    <phoneticPr fontId="10"/>
  </si>
  <si>
    <t xml:space="preserve">    12(1937)〃　</t>
    <phoneticPr fontId="10"/>
  </si>
  <si>
    <t xml:space="preserve">    13(1938)〃　</t>
    <phoneticPr fontId="10"/>
  </si>
  <si>
    <t xml:space="preserve">    14(1939)〃　</t>
    <phoneticPr fontId="10"/>
  </si>
  <si>
    <t xml:space="preserve">    15(1940)〃　</t>
    <phoneticPr fontId="10"/>
  </si>
  <si>
    <t xml:space="preserve">    16(1941)〃　</t>
    <phoneticPr fontId="10"/>
  </si>
  <si>
    <t xml:space="preserve">    17(1942)〃　</t>
    <phoneticPr fontId="10"/>
  </si>
  <si>
    <t xml:space="preserve">    18(1943)〃　</t>
    <phoneticPr fontId="10"/>
  </si>
  <si>
    <t xml:space="preserve">    19(1944)年 2月22日</t>
    <rPh sb="12" eb="13">
      <t>ネン</t>
    </rPh>
    <rPh sb="15" eb="16">
      <t>ツキ</t>
    </rPh>
    <rPh sb="18" eb="19">
      <t>ヒ</t>
    </rPh>
    <phoneticPr fontId="10"/>
  </si>
  <si>
    <t xml:space="preserve">    20(1945)年11月 1日　</t>
    <rPh sb="12" eb="13">
      <t>ネン</t>
    </rPh>
    <rPh sb="15" eb="16">
      <t>ツキ</t>
    </rPh>
    <rPh sb="18" eb="19">
      <t>ヒ</t>
    </rPh>
    <phoneticPr fontId="10"/>
  </si>
  <si>
    <t xml:space="preserve">    21(1946)年 4月26日　</t>
    <rPh sb="12" eb="13">
      <t>ネン</t>
    </rPh>
    <rPh sb="15" eb="16">
      <t>ツキ</t>
    </rPh>
    <rPh sb="18" eb="19">
      <t>ヒ</t>
    </rPh>
    <phoneticPr fontId="10"/>
  </si>
  <si>
    <t xml:space="preserve">    22(1947)年10月 1日　</t>
    <rPh sb="12" eb="13">
      <t>ネン</t>
    </rPh>
    <rPh sb="15" eb="16">
      <t>ツキ</t>
    </rPh>
    <rPh sb="18" eb="19">
      <t>ヒ</t>
    </rPh>
    <phoneticPr fontId="10"/>
  </si>
  <si>
    <t xml:space="preserve">    23(1948)年 8月 1日</t>
    <rPh sb="12" eb="13">
      <t>ネン</t>
    </rPh>
    <rPh sb="15" eb="16">
      <t>ツキ</t>
    </rPh>
    <rPh sb="18" eb="19">
      <t>ヒ</t>
    </rPh>
    <phoneticPr fontId="10"/>
  </si>
  <si>
    <t>　　24(1949)年10月 1日</t>
    <rPh sb="10" eb="11">
      <t>ネン</t>
    </rPh>
    <rPh sb="13" eb="14">
      <t>ガツ</t>
    </rPh>
    <rPh sb="16" eb="17">
      <t>ニチ</t>
    </rPh>
    <phoneticPr fontId="10"/>
  </si>
  <si>
    <t xml:space="preserve">    25(1950)〃　</t>
    <phoneticPr fontId="10"/>
  </si>
  <si>
    <t xml:space="preserve">    26(1951)〃　</t>
    <phoneticPr fontId="10"/>
  </si>
  <si>
    <t xml:space="preserve">    27(1952)〃　</t>
    <phoneticPr fontId="10"/>
  </si>
  <si>
    <t xml:space="preserve">    28(1953)〃　</t>
    <phoneticPr fontId="10"/>
  </si>
  <si>
    <t xml:space="preserve">    29(1954)〃　</t>
    <phoneticPr fontId="10"/>
  </si>
  <si>
    <t xml:space="preserve">    30(1955)〃　</t>
    <phoneticPr fontId="10"/>
  </si>
  <si>
    <t xml:space="preserve">    31(1956)〃　</t>
    <phoneticPr fontId="10"/>
  </si>
  <si>
    <t xml:space="preserve">    32(1957)〃　</t>
    <phoneticPr fontId="10"/>
  </si>
  <si>
    <t xml:space="preserve">    33(1958)〃　</t>
    <phoneticPr fontId="10"/>
  </si>
  <si>
    <t xml:space="preserve">    34(1959)〃　</t>
    <phoneticPr fontId="10"/>
  </si>
  <si>
    <t xml:space="preserve">    35(1960)〃　</t>
    <phoneticPr fontId="10"/>
  </si>
  <si>
    <t xml:space="preserve">    36(1961)〃　</t>
    <phoneticPr fontId="10"/>
  </si>
  <si>
    <t xml:space="preserve">    37(1962)〃　</t>
    <phoneticPr fontId="10"/>
  </si>
  <si>
    <t xml:space="preserve">    38(1963)〃　</t>
    <phoneticPr fontId="10"/>
  </si>
  <si>
    <t xml:space="preserve">    39(1964)〃　</t>
    <phoneticPr fontId="10"/>
  </si>
  <si>
    <t xml:space="preserve">    40(1965)〃　</t>
    <phoneticPr fontId="10"/>
  </si>
  <si>
    <t xml:space="preserve">    41(1966)〃　</t>
    <phoneticPr fontId="10"/>
  </si>
  <si>
    <t xml:space="preserve">    42(1967)〃　</t>
    <phoneticPr fontId="10"/>
  </si>
  <si>
    <t xml:space="preserve">    43(1968)〃　</t>
    <phoneticPr fontId="10"/>
  </si>
  <si>
    <t xml:space="preserve">    44(1969)〃　</t>
    <phoneticPr fontId="10"/>
  </si>
  <si>
    <t xml:space="preserve">    45(1970)〃　</t>
    <phoneticPr fontId="10"/>
  </si>
  <si>
    <t xml:space="preserve">    46(1971)〃　</t>
    <phoneticPr fontId="10"/>
  </si>
  <si>
    <t xml:space="preserve">    47(1972)〃　</t>
    <phoneticPr fontId="10"/>
  </si>
  <si>
    <t xml:space="preserve">    48(1973)〃　</t>
    <phoneticPr fontId="10"/>
  </si>
  <si>
    <t xml:space="preserve">    49(1974)〃　</t>
    <phoneticPr fontId="10"/>
  </si>
  <si>
    <t xml:space="preserve">    50(1975)〃　</t>
    <phoneticPr fontId="10"/>
  </si>
  <si>
    <t xml:space="preserve">    51(1976)〃　</t>
    <phoneticPr fontId="10"/>
  </si>
  <si>
    <t xml:space="preserve">    52(1977)〃　</t>
    <phoneticPr fontId="10"/>
  </si>
  <si>
    <t xml:space="preserve">    53(1978)〃　</t>
    <phoneticPr fontId="10"/>
  </si>
  <si>
    <t>昭和54(1979)年10月 1日　</t>
    <rPh sb="0" eb="2">
      <t>ショウワ</t>
    </rPh>
    <phoneticPr fontId="10"/>
  </si>
  <si>
    <t xml:space="preserve">    55(1980)〃　</t>
    <phoneticPr fontId="10"/>
  </si>
  <si>
    <t xml:space="preserve">    56(1981)〃　</t>
    <phoneticPr fontId="10"/>
  </si>
  <si>
    <t xml:space="preserve">    57(1982)〃　</t>
    <phoneticPr fontId="10"/>
  </si>
  <si>
    <t xml:space="preserve">    58(1983)〃　</t>
    <phoneticPr fontId="10"/>
  </si>
  <si>
    <t xml:space="preserve">    59(1984)〃　</t>
    <phoneticPr fontId="10"/>
  </si>
  <si>
    <t xml:space="preserve">    60(1985)〃　</t>
    <phoneticPr fontId="10"/>
  </si>
  <si>
    <t xml:space="preserve">    61(1986)〃　</t>
    <phoneticPr fontId="10"/>
  </si>
  <si>
    <t xml:space="preserve">    62(1987)〃　</t>
    <phoneticPr fontId="10"/>
  </si>
  <si>
    <t xml:space="preserve">    63(1988)〃　</t>
    <phoneticPr fontId="10"/>
  </si>
  <si>
    <t>平成元(1989)〃</t>
    <phoneticPr fontId="10"/>
  </si>
  <si>
    <t xml:space="preserve">     2(1990)〃　</t>
    <phoneticPr fontId="10"/>
  </si>
  <si>
    <t xml:space="preserve">     3(1991)〃　</t>
    <phoneticPr fontId="10"/>
  </si>
  <si>
    <t xml:space="preserve">     4(1992)〃　</t>
    <phoneticPr fontId="10"/>
  </si>
  <si>
    <t xml:space="preserve">     5(1993)〃　</t>
    <phoneticPr fontId="10"/>
  </si>
  <si>
    <t xml:space="preserve">     6(1994)〃　</t>
    <phoneticPr fontId="10"/>
  </si>
  <si>
    <t xml:space="preserve">     7(1995)〃　　</t>
    <phoneticPr fontId="10"/>
  </si>
  <si>
    <t xml:space="preserve">     8(1996)〃　</t>
    <phoneticPr fontId="10"/>
  </si>
  <si>
    <t xml:space="preserve">     9(1997)〃　</t>
    <phoneticPr fontId="10"/>
  </si>
  <si>
    <t xml:space="preserve">    10(1998)〃　</t>
    <phoneticPr fontId="10"/>
  </si>
  <si>
    <t xml:space="preserve">    11(1999)〃  (注3)　</t>
    <rPh sb="16" eb="17">
      <t>チュウ</t>
    </rPh>
    <phoneticPr fontId="10"/>
  </si>
  <si>
    <t xml:space="preserve">    12(2000)〃</t>
    <phoneticPr fontId="10"/>
  </si>
  <si>
    <t xml:space="preserve">    13(2001)〃</t>
    <phoneticPr fontId="10"/>
  </si>
  <si>
    <t xml:space="preserve">    14(2002)〃　</t>
    <phoneticPr fontId="10"/>
  </si>
  <si>
    <t xml:space="preserve">    15(2003)〃　</t>
    <phoneticPr fontId="10"/>
  </si>
  <si>
    <t xml:space="preserve">    16(2004)〃　</t>
    <phoneticPr fontId="10"/>
  </si>
  <si>
    <t xml:space="preserve">    17(2005)〃　</t>
    <phoneticPr fontId="10"/>
  </si>
  <si>
    <t xml:space="preserve">    18(2006)〃　</t>
    <phoneticPr fontId="10"/>
  </si>
  <si>
    <t xml:space="preserve">    19(2007)〃　</t>
    <phoneticPr fontId="10"/>
  </si>
  <si>
    <t xml:space="preserve">    20(2008)〃　</t>
    <phoneticPr fontId="10"/>
  </si>
  <si>
    <t xml:space="preserve">    21(2009)〃　</t>
    <phoneticPr fontId="10"/>
  </si>
  <si>
    <t xml:space="preserve">    22(2010)〃　</t>
    <phoneticPr fontId="10"/>
  </si>
  <si>
    <t xml:space="preserve">    23(2011)〃　</t>
    <phoneticPr fontId="10"/>
  </si>
  <si>
    <t xml:space="preserve">    24(2012)〃　</t>
    <phoneticPr fontId="10"/>
  </si>
  <si>
    <t xml:space="preserve">    25(2013)〃　</t>
  </si>
  <si>
    <t xml:space="preserve">    26(2014)〃　</t>
    <phoneticPr fontId="10"/>
  </si>
  <si>
    <t xml:space="preserve">    27(2015)〃　</t>
    <phoneticPr fontId="10"/>
  </si>
  <si>
    <t>*</t>
  </si>
  <si>
    <t xml:space="preserve">    28(2016)〃　</t>
    <phoneticPr fontId="10"/>
  </si>
  <si>
    <t>資料：総務省統計局・県統計課</t>
    <rPh sb="0" eb="2">
      <t>シリョウ</t>
    </rPh>
    <rPh sb="3" eb="4">
      <t>ショウ</t>
    </rPh>
    <phoneticPr fontId="106"/>
  </si>
  <si>
    <t>（注）1　* のついた年は国勢調査（昭和22年は臨時国勢調査）、その他は原則として兵庫県報告例（昭和6年以前）又は統計局若しく</t>
    <rPh sb="11" eb="12">
      <t>トシ</t>
    </rPh>
    <rPh sb="18" eb="20">
      <t>ショウワ</t>
    </rPh>
    <rPh sb="22" eb="23">
      <t>ネン</t>
    </rPh>
    <rPh sb="24" eb="26">
      <t>リンジ</t>
    </rPh>
    <rPh sb="26" eb="28">
      <t>コクセイ</t>
    </rPh>
    <rPh sb="28" eb="30">
      <t>チョウサ</t>
    </rPh>
    <rPh sb="36" eb="38">
      <t>ゲンソク</t>
    </rPh>
    <rPh sb="41" eb="44">
      <t>ヒョウゴケン</t>
    </rPh>
    <rPh sb="44" eb="47">
      <t>ホウコクレイ</t>
    </rPh>
    <rPh sb="48" eb="50">
      <t>ショウワ</t>
    </rPh>
    <rPh sb="51" eb="52">
      <t>ネン</t>
    </rPh>
    <rPh sb="52" eb="54">
      <t>イゼン</t>
    </rPh>
    <rPh sb="55" eb="56">
      <t>マタ</t>
    </rPh>
    <rPh sb="57" eb="60">
      <t>トウケイキョク</t>
    </rPh>
    <rPh sb="60" eb="61">
      <t>モ</t>
    </rPh>
    <phoneticPr fontId="10"/>
  </si>
  <si>
    <t xml:space="preserve">       は兵庫県推計（昭和7年以降）による。</t>
    <phoneticPr fontId="10"/>
  </si>
  <si>
    <t xml:space="preserve">      2  昭和19～21年は資源調査法に基く人口調査、昭和23年は常住人口調査による。</t>
    <rPh sb="9" eb="11">
      <t>ショウワ</t>
    </rPh>
    <rPh sb="16" eb="17">
      <t>ネン</t>
    </rPh>
    <rPh sb="18" eb="20">
      <t>シゲン</t>
    </rPh>
    <rPh sb="20" eb="23">
      <t>チョウサホウ</t>
    </rPh>
    <rPh sb="24" eb="25">
      <t>モトヅ</t>
    </rPh>
    <rPh sb="26" eb="28">
      <t>ジンコウ</t>
    </rPh>
    <rPh sb="28" eb="30">
      <t>チョウサ</t>
    </rPh>
    <rPh sb="31" eb="33">
      <t>ショウワ</t>
    </rPh>
    <rPh sb="35" eb="36">
      <t>ネン</t>
    </rPh>
    <rPh sb="37" eb="39">
      <t>ジョウジュウ</t>
    </rPh>
    <rPh sb="39" eb="41">
      <t>ジンコウ</t>
    </rPh>
    <rPh sb="41" eb="43">
      <t>チョウサ</t>
    </rPh>
    <phoneticPr fontId="10"/>
  </si>
  <si>
    <t xml:space="preserve">      3  平成11年は、平成10年10月1日実施の被災地人口実態調査（注4）の結果数値を基礎とし、住民基本台帳法及び外国人登録法</t>
    <phoneticPr fontId="10"/>
  </si>
  <si>
    <t xml:space="preserve">       に基づく市町からの移動数報告を集計して算出した「推定人口」である。 </t>
    <rPh sb="26" eb="28">
      <t>サンシュツ</t>
    </rPh>
    <rPh sb="31" eb="33">
      <t>スイテイ</t>
    </rPh>
    <rPh sb="33" eb="35">
      <t>ジンコウ</t>
    </rPh>
    <phoneticPr fontId="10"/>
  </si>
  <si>
    <t xml:space="preserve">      4  被災地人口実態調査とは、平成10年10月1日に実施した住宅・土地統計調査の調査票から阪神・淡路大震災の被災地旧10市</t>
    <rPh sb="9" eb="12">
      <t>ヒサイチ</t>
    </rPh>
    <rPh sb="12" eb="14">
      <t>ジンコウ</t>
    </rPh>
    <rPh sb="14" eb="16">
      <t>ジッタイ</t>
    </rPh>
    <rPh sb="16" eb="18">
      <t>チョウサ</t>
    </rPh>
    <rPh sb="21" eb="23">
      <t>ヘイセイ</t>
    </rPh>
    <rPh sb="25" eb="26">
      <t>ネン</t>
    </rPh>
    <rPh sb="28" eb="29">
      <t>ガツ</t>
    </rPh>
    <rPh sb="30" eb="31">
      <t>ニチ</t>
    </rPh>
    <rPh sb="32" eb="34">
      <t>ジッシ</t>
    </rPh>
    <rPh sb="36" eb="38">
      <t>ジュウタク</t>
    </rPh>
    <rPh sb="39" eb="41">
      <t>トチ</t>
    </rPh>
    <rPh sb="41" eb="43">
      <t>トウケイ</t>
    </rPh>
    <rPh sb="43" eb="45">
      <t>チョウサ</t>
    </rPh>
    <rPh sb="46" eb="49">
      <t>チョウサヒョウ</t>
    </rPh>
    <rPh sb="51" eb="53">
      <t>ハンシン</t>
    </rPh>
    <rPh sb="54" eb="56">
      <t>アワジ</t>
    </rPh>
    <rPh sb="56" eb="59">
      <t>ダイシンサイ</t>
    </rPh>
    <rPh sb="60" eb="63">
      <t>ヒサイチ</t>
    </rPh>
    <phoneticPr fontId="10"/>
  </si>
  <si>
    <t xml:space="preserve">       10町の世帯人員を転記集計し、実態人口の把握を行ったものである。</t>
    <phoneticPr fontId="10"/>
  </si>
  <si>
    <t xml:space="preserve">      5  世帯数の昭和4年以前（大正9年及び14年を除く）は、戸数である。</t>
    <rPh sb="9" eb="12">
      <t>セタイスウ</t>
    </rPh>
    <rPh sb="13" eb="15">
      <t>ショウワ</t>
    </rPh>
    <rPh sb="16" eb="19">
      <t>ネンイゼン</t>
    </rPh>
    <rPh sb="20" eb="22">
      <t>タイショウ</t>
    </rPh>
    <rPh sb="23" eb="24">
      <t>ネン</t>
    </rPh>
    <rPh sb="24" eb="25">
      <t>オヨ</t>
    </rPh>
    <rPh sb="28" eb="29">
      <t>ネン</t>
    </rPh>
    <rPh sb="30" eb="31">
      <t>ノゾ</t>
    </rPh>
    <rPh sb="35" eb="37">
      <t>コスウ</t>
    </rPh>
    <phoneticPr fontId="10"/>
  </si>
  <si>
    <t>平成29年</t>
    <rPh sb="0" eb="2">
      <t>ヘイセイ</t>
    </rPh>
    <rPh sb="4" eb="5">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</si>
  <si>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</si>
  <si>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</si>
  <si>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</si>
  <si>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</si>
  <si>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</si>
  <si>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</si>
  <si>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</si>
  <si>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</si>
  <si>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</si>
  <si>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</si>
  <si>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都道府県別合計特殊出生率の推移</t>
    <rPh sb="0" eb="4">
      <t>トドウフケン</t>
    </rPh>
    <rPh sb="4" eb="5">
      <t>ベツ</t>
    </rPh>
    <rPh sb="5" eb="7">
      <t>ゴウケイ</t>
    </rPh>
    <rPh sb="7" eb="9">
      <t>トクシュ</t>
    </rPh>
    <rPh sb="9" eb="12">
      <t>シュッショウリツ</t>
    </rPh>
    <rPh sb="13" eb="15">
      <t>スイイ</t>
    </rPh>
    <phoneticPr fontId="3"/>
  </si>
  <si>
    <t>　　 　…</t>
  </si>
  <si>
    <t>昭和35年</t>
    <rPh sb="0" eb="2">
      <t>ショウワ</t>
    </rPh>
    <rPh sb="4" eb="5">
      <t>ネン</t>
    </rPh>
    <phoneticPr fontId="3"/>
  </si>
  <si>
    <t>昭和40年</t>
    <rPh sb="0" eb="2">
      <t>ショウワ</t>
    </rPh>
    <rPh sb="4" eb="5">
      <t>ネン</t>
    </rPh>
    <phoneticPr fontId="3"/>
  </si>
  <si>
    <t>昭和45年</t>
    <rPh sb="0" eb="2">
      <t>ショウワ</t>
    </rPh>
    <rPh sb="4" eb="5">
      <t>ネン</t>
    </rPh>
    <phoneticPr fontId="3"/>
  </si>
  <si>
    <t>昭和50年</t>
    <rPh sb="0" eb="2">
      <t>ショウワ</t>
    </rPh>
    <rPh sb="4" eb="5">
      <t>ネン</t>
    </rPh>
    <phoneticPr fontId="3"/>
  </si>
  <si>
    <t>昭和55年</t>
    <rPh sb="0" eb="2">
      <t>ショウワ</t>
    </rPh>
    <rPh sb="4" eb="5">
      <t>ネン</t>
    </rPh>
    <phoneticPr fontId="3"/>
  </si>
  <si>
    <t>昭和60年</t>
    <rPh sb="0" eb="2">
      <t>ショウワ</t>
    </rPh>
    <rPh sb="4" eb="5">
      <t>ネン</t>
    </rPh>
    <phoneticPr fontId="3"/>
  </si>
  <si>
    <t>平成元年</t>
    <rPh sb="0" eb="2">
      <t>ヘイセイ</t>
    </rPh>
    <rPh sb="2" eb="4">
      <t>ガンネン</t>
    </rPh>
    <phoneticPr fontId="4"/>
  </si>
  <si>
    <t>兵庫県総人口(各歳別）</t>
    <rPh sb="0" eb="3">
      <t>ヒョウゴケン</t>
    </rPh>
    <rPh sb="3" eb="4">
      <t>ソウ</t>
    </rPh>
    <rPh sb="4" eb="6">
      <t>ジンコウ</t>
    </rPh>
    <rPh sb="7" eb="9">
      <t>カクサイ</t>
    </rPh>
    <rPh sb="9" eb="10">
      <t>ベツ</t>
    </rPh>
    <phoneticPr fontId="3"/>
  </si>
  <si>
    <t>総  数</t>
  </si>
  <si>
    <t>100歳</t>
  </si>
  <si>
    <t>101歳</t>
  </si>
  <si>
    <t>102歳</t>
  </si>
  <si>
    <t>103歳</t>
  </si>
  <si>
    <t>104歳</t>
  </si>
  <si>
    <t>105歳</t>
  </si>
  <si>
    <t>106歳</t>
  </si>
  <si>
    <t>107歳</t>
  </si>
  <si>
    <t>108歳</t>
  </si>
  <si>
    <t>109歳</t>
  </si>
  <si>
    <t>110歳以上</t>
  </si>
  <si>
    <t>区分</t>
  </si>
  <si>
    <t>大正9(1920)年10月1日</t>
    <rPh sb="0" eb="2">
      <t>タイショウ</t>
    </rPh>
    <rPh sb="9" eb="10">
      <t>ネン</t>
    </rPh>
    <rPh sb="12" eb="13">
      <t>ガツ</t>
    </rPh>
    <rPh sb="14" eb="15">
      <t>ニチ</t>
    </rPh>
    <phoneticPr fontId="9"/>
  </si>
  <si>
    <t>昭和25(1950)年10月1日</t>
    <rPh sb="0" eb="2">
      <t>ショウワ</t>
    </rPh>
    <rPh sb="10" eb="11">
      <t>ネン</t>
    </rPh>
    <rPh sb="13" eb="14">
      <t>ガツ</t>
    </rPh>
    <rPh sb="15" eb="16">
      <t>ニチ</t>
    </rPh>
    <phoneticPr fontId="9"/>
  </si>
  <si>
    <t>昭和35(1960)年10月1日</t>
    <rPh sb="0" eb="2">
      <t>ショウワ</t>
    </rPh>
    <rPh sb="10" eb="11">
      <t>ネン</t>
    </rPh>
    <rPh sb="13" eb="14">
      <t>ガツ</t>
    </rPh>
    <rPh sb="15" eb="16">
      <t>ヒ</t>
    </rPh>
    <phoneticPr fontId="9"/>
  </si>
  <si>
    <t>昭和40(1965)年10月1日</t>
    <rPh sb="0" eb="2">
      <t>ショウワ</t>
    </rPh>
    <rPh sb="10" eb="11">
      <t>ネン</t>
    </rPh>
    <rPh sb="13" eb="14">
      <t>ガツ</t>
    </rPh>
    <rPh sb="15" eb="16">
      <t>ニチ</t>
    </rPh>
    <phoneticPr fontId="9"/>
  </si>
  <si>
    <t>昭和45(1970)年10月1日</t>
    <rPh sb="0" eb="2">
      <t>ショウワ</t>
    </rPh>
    <rPh sb="10" eb="11">
      <t>ネン</t>
    </rPh>
    <rPh sb="13" eb="14">
      <t>ガツ</t>
    </rPh>
    <rPh sb="15" eb="16">
      <t>ニチ</t>
    </rPh>
    <phoneticPr fontId="9"/>
  </si>
  <si>
    <t>昭和50(1975)年10月1日</t>
    <rPh sb="0" eb="2">
      <t>ショウワ</t>
    </rPh>
    <rPh sb="10" eb="11">
      <t>ネン</t>
    </rPh>
    <rPh sb="13" eb="14">
      <t>ガツ</t>
    </rPh>
    <rPh sb="15" eb="16">
      <t>ニチ</t>
    </rPh>
    <phoneticPr fontId="9"/>
  </si>
  <si>
    <t>昭和55(1980)年10月1日</t>
    <rPh sb="0" eb="2">
      <t>ショウワ</t>
    </rPh>
    <rPh sb="10" eb="11">
      <t>ネン</t>
    </rPh>
    <rPh sb="13" eb="14">
      <t>ガツ</t>
    </rPh>
    <rPh sb="15" eb="16">
      <t>ニチ</t>
    </rPh>
    <phoneticPr fontId="9"/>
  </si>
  <si>
    <t>昭和60(1985)年10月1日</t>
    <rPh sb="0" eb="2">
      <t>ショウワ</t>
    </rPh>
    <rPh sb="10" eb="11">
      <t>ネン</t>
    </rPh>
    <rPh sb="13" eb="14">
      <t>ガツ</t>
    </rPh>
    <rPh sb="15" eb="16">
      <t>ニチ</t>
    </rPh>
    <phoneticPr fontId="9"/>
  </si>
  <si>
    <t>平成2(1990)年10月1日</t>
    <rPh sb="0" eb="2">
      <t>ヘイセイ</t>
    </rPh>
    <rPh sb="9" eb="10">
      <t>ネン</t>
    </rPh>
    <rPh sb="12" eb="13">
      <t>ガツ</t>
    </rPh>
    <rPh sb="14" eb="15">
      <t>ニチ</t>
    </rPh>
    <phoneticPr fontId="9"/>
  </si>
  <si>
    <t>平成7(1995)年10月1日</t>
    <rPh sb="0" eb="2">
      <t>ヘイセイ</t>
    </rPh>
    <rPh sb="9" eb="10">
      <t>ネン</t>
    </rPh>
    <rPh sb="12" eb="13">
      <t>ガツ</t>
    </rPh>
    <rPh sb="14" eb="15">
      <t>ニチ</t>
    </rPh>
    <phoneticPr fontId="9"/>
  </si>
  <si>
    <t>平成12(2000)年10月1日</t>
    <rPh sb="0" eb="2">
      <t>ヘイセイ</t>
    </rPh>
    <rPh sb="10" eb="11">
      <t>ネン</t>
    </rPh>
    <rPh sb="13" eb="14">
      <t>ガツ</t>
    </rPh>
    <rPh sb="15" eb="16">
      <t>ニチ</t>
    </rPh>
    <phoneticPr fontId="9"/>
  </si>
  <si>
    <t>平成17(2005)年10月1日</t>
    <rPh sb="0" eb="2">
      <t>ヘイセイ</t>
    </rPh>
    <rPh sb="10" eb="11">
      <t>ネン</t>
    </rPh>
    <rPh sb="13" eb="14">
      <t>ガツ</t>
    </rPh>
    <rPh sb="15" eb="16">
      <t>ニチ</t>
    </rPh>
    <phoneticPr fontId="9"/>
  </si>
  <si>
    <t>平成22(2010)年10月1日</t>
    <rPh sb="0" eb="2">
      <t>ヘイセイ</t>
    </rPh>
    <rPh sb="10" eb="11">
      <t>ネン</t>
    </rPh>
    <rPh sb="13" eb="14">
      <t>ガツ</t>
    </rPh>
    <rPh sb="15" eb="16">
      <t>ニチ</t>
    </rPh>
    <phoneticPr fontId="9"/>
  </si>
  <si>
    <t>平成27(2015)年10月1日</t>
    <rPh sb="0" eb="2">
      <t>ヘイセイ</t>
    </rPh>
    <rPh sb="10" eb="11">
      <t>ネン</t>
    </rPh>
    <rPh sb="13" eb="14">
      <t>ガツ</t>
    </rPh>
    <rPh sb="15" eb="16">
      <t>ニチ</t>
    </rPh>
    <phoneticPr fontId="9"/>
  </si>
  <si>
    <t>総数</t>
  </si>
  <si>
    <t>総数</t>
    <rPh sb="0" eb="2">
      <t>ソウスウ</t>
    </rPh>
    <phoneticPr fontId="9"/>
  </si>
  <si>
    <t>男</t>
    <rPh sb="0" eb="1">
      <t>オトコ</t>
    </rPh>
    <phoneticPr fontId="9"/>
  </si>
  <si>
    <t>女</t>
    <rPh sb="0" eb="1">
      <t>オンナ</t>
    </rPh>
    <phoneticPr fontId="9"/>
  </si>
  <si>
    <t>0歳</t>
    <rPh sb="1" eb="2">
      <t>サイ</t>
    </rPh>
    <phoneticPr fontId="9"/>
  </si>
  <si>
    <t>1歳</t>
    <rPh sb="1" eb="2">
      <t>サイ</t>
    </rPh>
    <phoneticPr fontId="9"/>
  </si>
  <si>
    <t>2歳</t>
    <rPh sb="1" eb="2">
      <t>サイ</t>
    </rPh>
    <phoneticPr fontId="9"/>
  </si>
  <si>
    <t>3歳</t>
    <rPh sb="1" eb="2">
      <t>サイ</t>
    </rPh>
    <phoneticPr fontId="9"/>
  </si>
  <si>
    <t>4歳</t>
    <rPh sb="1" eb="2">
      <t>サイ</t>
    </rPh>
    <phoneticPr fontId="9"/>
  </si>
  <si>
    <t>5歳</t>
    <rPh sb="1" eb="2">
      <t>サイ</t>
    </rPh>
    <phoneticPr fontId="9"/>
  </si>
  <si>
    <t>6歳</t>
    <rPh sb="1" eb="2">
      <t>サイ</t>
    </rPh>
    <phoneticPr fontId="9"/>
  </si>
  <si>
    <t>7歳</t>
    <rPh sb="1" eb="2">
      <t>サイ</t>
    </rPh>
    <phoneticPr fontId="9"/>
  </si>
  <si>
    <t>8歳</t>
    <rPh sb="1" eb="2">
      <t>サイ</t>
    </rPh>
    <phoneticPr fontId="9"/>
  </si>
  <si>
    <t>9歳</t>
    <rPh sb="1" eb="2">
      <t>サイ</t>
    </rPh>
    <phoneticPr fontId="9"/>
  </si>
  <si>
    <t>10歳</t>
    <rPh sb="2" eb="3">
      <t>サイ</t>
    </rPh>
    <phoneticPr fontId="9"/>
  </si>
  <si>
    <t>11歳</t>
    <rPh sb="2" eb="3">
      <t>サイ</t>
    </rPh>
    <phoneticPr fontId="9"/>
  </si>
  <si>
    <t>12歳</t>
    <rPh sb="2" eb="3">
      <t>サイ</t>
    </rPh>
    <phoneticPr fontId="9"/>
  </si>
  <si>
    <t>13歳</t>
    <rPh sb="2" eb="3">
      <t>サイ</t>
    </rPh>
    <phoneticPr fontId="9"/>
  </si>
  <si>
    <t>14歳</t>
    <rPh sb="2" eb="3">
      <t>サイ</t>
    </rPh>
    <phoneticPr fontId="9"/>
  </si>
  <si>
    <t>15歳</t>
    <rPh sb="2" eb="3">
      <t>サイ</t>
    </rPh>
    <phoneticPr fontId="9"/>
  </si>
  <si>
    <t>16歳</t>
    <rPh sb="2" eb="3">
      <t>サイ</t>
    </rPh>
    <phoneticPr fontId="9"/>
  </si>
  <si>
    <t>17歳</t>
    <rPh sb="2" eb="3">
      <t>サイ</t>
    </rPh>
    <phoneticPr fontId="9"/>
  </si>
  <si>
    <t>18歳</t>
    <rPh sb="2" eb="3">
      <t>サイ</t>
    </rPh>
    <phoneticPr fontId="9"/>
  </si>
  <si>
    <t>19歳</t>
    <rPh sb="2" eb="3">
      <t>サイ</t>
    </rPh>
    <phoneticPr fontId="9"/>
  </si>
  <si>
    <t>20歳</t>
    <rPh sb="2" eb="3">
      <t>サイ</t>
    </rPh>
    <phoneticPr fontId="9"/>
  </si>
  <si>
    <t>21歳</t>
    <rPh sb="2" eb="3">
      <t>サイ</t>
    </rPh>
    <phoneticPr fontId="9"/>
  </si>
  <si>
    <t>22歳</t>
    <rPh sb="2" eb="3">
      <t>サイ</t>
    </rPh>
    <phoneticPr fontId="9"/>
  </si>
  <si>
    <t>23歳</t>
    <rPh sb="2" eb="3">
      <t>サイ</t>
    </rPh>
    <phoneticPr fontId="9"/>
  </si>
  <si>
    <t>24歳</t>
    <rPh sb="2" eb="3">
      <t>サイ</t>
    </rPh>
    <phoneticPr fontId="9"/>
  </si>
  <si>
    <t>25歳</t>
    <rPh sb="2" eb="3">
      <t>サイ</t>
    </rPh>
    <phoneticPr fontId="9"/>
  </si>
  <si>
    <t>26歳</t>
    <rPh sb="2" eb="3">
      <t>サイ</t>
    </rPh>
    <phoneticPr fontId="9"/>
  </si>
  <si>
    <t>27歳</t>
    <rPh sb="2" eb="3">
      <t>サイ</t>
    </rPh>
    <phoneticPr fontId="9"/>
  </si>
  <si>
    <t>28歳</t>
    <rPh sb="2" eb="3">
      <t>サイ</t>
    </rPh>
    <phoneticPr fontId="9"/>
  </si>
  <si>
    <t>29歳</t>
    <rPh sb="2" eb="3">
      <t>サイ</t>
    </rPh>
    <phoneticPr fontId="9"/>
  </si>
  <si>
    <t>30歳</t>
    <rPh sb="2" eb="3">
      <t>サイ</t>
    </rPh>
    <phoneticPr fontId="9"/>
  </si>
  <si>
    <t>31歳</t>
    <rPh sb="2" eb="3">
      <t>サイ</t>
    </rPh>
    <phoneticPr fontId="9"/>
  </si>
  <si>
    <t>32歳</t>
    <rPh sb="2" eb="3">
      <t>サイ</t>
    </rPh>
    <phoneticPr fontId="9"/>
  </si>
  <si>
    <t>33歳</t>
    <rPh sb="2" eb="3">
      <t>サイ</t>
    </rPh>
    <phoneticPr fontId="9"/>
  </si>
  <si>
    <t>34歳</t>
    <rPh sb="2" eb="3">
      <t>サイ</t>
    </rPh>
    <phoneticPr fontId="9"/>
  </si>
  <si>
    <t>35歳</t>
    <rPh sb="2" eb="3">
      <t>サイ</t>
    </rPh>
    <phoneticPr fontId="9"/>
  </si>
  <si>
    <t>36歳</t>
    <rPh sb="2" eb="3">
      <t>サイ</t>
    </rPh>
    <phoneticPr fontId="9"/>
  </si>
  <si>
    <t>37歳</t>
    <rPh sb="2" eb="3">
      <t>サイ</t>
    </rPh>
    <phoneticPr fontId="9"/>
  </si>
  <si>
    <t>38歳</t>
    <rPh sb="2" eb="3">
      <t>サイ</t>
    </rPh>
    <phoneticPr fontId="9"/>
  </si>
  <si>
    <t>39歳</t>
    <rPh sb="2" eb="3">
      <t>サイ</t>
    </rPh>
    <phoneticPr fontId="9"/>
  </si>
  <si>
    <t>40歳</t>
    <rPh sb="2" eb="3">
      <t>サイ</t>
    </rPh>
    <phoneticPr fontId="9"/>
  </si>
  <si>
    <t>41歳</t>
    <rPh sb="2" eb="3">
      <t>サイ</t>
    </rPh>
    <phoneticPr fontId="9"/>
  </si>
  <si>
    <t>42歳</t>
    <rPh sb="2" eb="3">
      <t>サイ</t>
    </rPh>
    <phoneticPr fontId="9"/>
  </si>
  <si>
    <t>43歳</t>
    <rPh sb="2" eb="3">
      <t>サイ</t>
    </rPh>
    <phoneticPr fontId="9"/>
  </si>
  <si>
    <t>44歳</t>
    <rPh sb="2" eb="3">
      <t>サイ</t>
    </rPh>
    <phoneticPr fontId="9"/>
  </si>
  <si>
    <t>45歳</t>
    <rPh sb="2" eb="3">
      <t>サイ</t>
    </rPh>
    <phoneticPr fontId="9"/>
  </si>
  <si>
    <t>46歳</t>
    <rPh sb="2" eb="3">
      <t>サイ</t>
    </rPh>
    <phoneticPr fontId="9"/>
  </si>
  <si>
    <t>47歳</t>
    <rPh sb="2" eb="3">
      <t>サイ</t>
    </rPh>
    <phoneticPr fontId="9"/>
  </si>
  <si>
    <t>48歳</t>
    <rPh sb="2" eb="3">
      <t>サイ</t>
    </rPh>
    <phoneticPr fontId="9"/>
  </si>
  <si>
    <t>49歳</t>
    <rPh sb="2" eb="3">
      <t>サイ</t>
    </rPh>
    <phoneticPr fontId="9"/>
  </si>
  <si>
    <t>50歳</t>
    <rPh sb="2" eb="3">
      <t>サイ</t>
    </rPh>
    <phoneticPr fontId="9"/>
  </si>
  <si>
    <t>51歳</t>
    <rPh sb="2" eb="3">
      <t>サイ</t>
    </rPh>
    <phoneticPr fontId="9"/>
  </si>
  <si>
    <t>52歳</t>
    <rPh sb="2" eb="3">
      <t>サイ</t>
    </rPh>
    <phoneticPr fontId="9"/>
  </si>
  <si>
    <t>53歳</t>
    <rPh sb="2" eb="3">
      <t>サイ</t>
    </rPh>
    <phoneticPr fontId="9"/>
  </si>
  <si>
    <t>54歳</t>
    <rPh sb="2" eb="3">
      <t>サイ</t>
    </rPh>
    <phoneticPr fontId="9"/>
  </si>
  <si>
    <t>55歳</t>
    <rPh sb="2" eb="3">
      <t>サイ</t>
    </rPh>
    <phoneticPr fontId="9"/>
  </si>
  <si>
    <t>56歳</t>
    <rPh sb="2" eb="3">
      <t>サイ</t>
    </rPh>
    <phoneticPr fontId="9"/>
  </si>
  <si>
    <t>57歳</t>
    <rPh sb="2" eb="3">
      <t>サイ</t>
    </rPh>
    <phoneticPr fontId="9"/>
  </si>
  <si>
    <t>58歳</t>
    <rPh sb="2" eb="3">
      <t>サイ</t>
    </rPh>
    <phoneticPr fontId="9"/>
  </si>
  <si>
    <t>59歳</t>
    <rPh sb="2" eb="3">
      <t>サイ</t>
    </rPh>
    <phoneticPr fontId="9"/>
  </si>
  <si>
    <t>60歳</t>
    <rPh sb="2" eb="3">
      <t>サイ</t>
    </rPh>
    <phoneticPr fontId="9"/>
  </si>
  <si>
    <t>61歳</t>
    <rPh sb="2" eb="3">
      <t>サイ</t>
    </rPh>
    <phoneticPr fontId="9"/>
  </si>
  <si>
    <t>62歳</t>
    <rPh sb="2" eb="3">
      <t>サイ</t>
    </rPh>
    <phoneticPr fontId="9"/>
  </si>
  <si>
    <t>63歳</t>
    <rPh sb="2" eb="3">
      <t>サイ</t>
    </rPh>
    <phoneticPr fontId="9"/>
  </si>
  <si>
    <t>64歳</t>
    <rPh sb="2" eb="3">
      <t>サイ</t>
    </rPh>
    <phoneticPr fontId="9"/>
  </si>
  <si>
    <t>65歳</t>
    <rPh sb="2" eb="3">
      <t>サイ</t>
    </rPh>
    <phoneticPr fontId="9"/>
  </si>
  <si>
    <t>66歳</t>
    <rPh sb="2" eb="3">
      <t>サイ</t>
    </rPh>
    <phoneticPr fontId="9"/>
  </si>
  <si>
    <t>67歳</t>
    <rPh sb="2" eb="3">
      <t>サイ</t>
    </rPh>
    <phoneticPr fontId="9"/>
  </si>
  <si>
    <t>68歳</t>
    <rPh sb="2" eb="3">
      <t>サイ</t>
    </rPh>
    <phoneticPr fontId="9"/>
  </si>
  <si>
    <t>69歳</t>
    <rPh sb="2" eb="3">
      <t>サイ</t>
    </rPh>
    <phoneticPr fontId="9"/>
  </si>
  <si>
    <t>70歳</t>
    <rPh sb="2" eb="3">
      <t>サイ</t>
    </rPh>
    <phoneticPr fontId="9"/>
  </si>
  <si>
    <t>71歳</t>
    <rPh sb="2" eb="3">
      <t>サイ</t>
    </rPh>
    <phoneticPr fontId="9"/>
  </si>
  <si>
    <t>72歳</t>
    <rPh sb="2" eb="3">
      <t>サイ</t>
    </rPh>
    <phoneticPr fontId="9"/>
  </si>
  <si>
    <t>73歳</t>
    <rPh sb="2" eb="3">
      <t>サイ</t>
    </rPh>
    <phoneticPr fontId="9"/>
  </si>
  <si>
    <t>74歳</t>
    <rPh sb="2" eb="3">
      <t>サイ</t>
    </rPh>
    <phoneticPr fontId="9"/>
  </si>
  <si>
    <t>75歳</t>
    <rPh sb="2" eb="3">
      <t>サイ</t>
    </rPh>
    <phoneticPr fontId="9"/>
  </si>
  <si>
    <t>76歳</t>
    <rPh sb="2" eb="3">
      <t>サイ</t>
    </rPh>
    <phoneticPr fontId="9"/>
  </si>
  <si>
    <t>77歳</t>
    <rPh sb="2" eb="3">
      <t>サイ</t>
    </rPh>
    <phoneticPr fontId="9"/>
  </si>
  <si>
    <t>78歳</t>
    <rPh sb="2" eb="3">
      <t>サイ</t>
    </rPh>
    <phoneticPr fontId="9"/>
  </si>
  <si>
    <t>79歳</t>
    <rPh sb="2" eb="3">
      <t>サイ</t>
    </rPh>
    <phoneticPr fontId="9"/>
  </si>
  <si>
    <t>80歳</t>
    <rPh sb="2" eb="3">
      <t>サイ</t>
    </rPh>
    <phoneticPr fontId="9"/>
  </si>
  <si>
    <t>81歳</t>
    <rPh sb="2" eb="3">
      <t>サイ</t>
    </rPh>
    <phoneticPr fontId="9"/>
  </si>
  <si>
    <t>82歳</t>
    <rPh sb="2" eb="3">
      <t>サイ</t>
    </rPh>
    <phoneticPr fontId="9"/>
  </si>
  <si>
    <t>83歳</t>
    <rPh sb="2" eb="3">
      <t>サイ</t>
    </rPh>
    <phoneticPr fontId="9"/>
  </si>
  <si>
    <t>84歳</t>
    <rPh sb="2" eb="3">
      <t>サイ</t>
    </rPh>
    <phoneticPr fontId="9"/>
  </si>
  <si>
    <t>85歳</t>
    <rPh sb="2" eb="3">
      <t>サイ</t>
    </rPh>
    <phoneticPr fontId="9"/>
  </si>
  <si>
    <t>86歳</t>
    <rPh sb="2" eb="3">
      <t>サイ</t>
    </rPh>
    <phoneticPr fontId="9"/>
  </si>
  <si>
    <t>87歳</t>
    <rPh sb="2" eb="3">
      <t>サイ</t>
    </rPh>
    <phoneticPr fontId="9"/>
  </si>
  <si>
    <t>88歳</t>
    <rPh sb="2" eb="3">
      <t>サイ</t>
    </rPh>
    <phoneticPr fontId="9"/>
  </si>
  <si>
    <t>89歳</t>
    <rPh sb="2" eb="3">
      <t>サイ</t>
    </rPh>
    <phoneticPr fontId="9"/>
  </si>
  <si>
    <t>90歳</t>
    <rPh sb="2" eb="3">
      <t>サイ</t>
    </rPh>
    <phoneticPr fontId="9"/>
  </si>
  <si>
    <t>91歳</t>
    <rPh sb="2" eb="3">
      <t>サイ</t>
    </rPh>
    <phoneticPr fontId="9"/>
  </si>
  <si>
    <t>92歳</t>
    <rPh sb="2" eb="3">
      <t>サイ</t>
    </rPh>
    <phoneticPr fontId="9"/>
  </si>
  <si>
    <t>93歳</t>
    <rPh sb="2" eb="3">
      <t>サイ</t>
    </rPh>
    <phoneticPr fontId="9"/>
  </si>
  <si>
    <t>94歳</t>
    <rPh sb="2" eb="3">
      <t>サイ</t>
    </rPh>
    <phoneticPr fontId="9"/>
  </si>
  <si>
    <t>95歳</t>
    <rPh sb="2" eb="3">
      <t>サイ</t>
    </rPh>
    <phoneticPr fontId="9"/>
  </si>
  <si>
    <t>96歳</t>
    <rPh sb="2" eb="3">
      <t>サイ</t>
    </rPh>
    <phoneticPr fontId="9"/>
  </si>
  <si>
    <t>97歳</t>
    <rPh sb="2" eb="3">
      <t>サイ</t>
    </rPh>
    <phoneticPr fontId="9"/>
  </si>
  <si>
    <t>98歳</t>
    <rPh sb="2" eb="3">
      <t>サイ</t>
    </rPh>
    <phoneticPr fontId="9"/>
  </si>
  <si>
    <t>99歳</t>
    <rPh sb="2" eb="3">
      <t>サイ</t>
    </rPh>
    <phoneticPr fontId="9"/>
  </si>
  <si>
    <t>年齢不詳</t>
  </si>
  <si>
    <t>平成27年10月1日（不詳按分後）</t>
    <rPh sb="0" eb="2">
      <t>ヘイセイ</t>
    </rPh>
    <rPh sb="4" eb="5">
      <t>ネン</t>
    </rPh>
    <rPh sb="7" eb="8">
      <t>ツキ</t>
    </rPh>
    <rPh sb="9" eb="10">
      <t>ニチ</t>
    </rPh>
    <rPh sb="11" eb="13">
      <t>フショウ</t>
    </rPh>
    <rPh sb="13" eb="15">
      <t>アンブン</t>
    </rPh>
    <rPh sb="15" eb="16">
      <t>ゴ</t>
    </rPh>
    <phoneticPr fontId="3"/>
  </si>
  <si>
    <t>100歳以上</t>
    <phoneticPr fontId="3"/>
  </si>
  <si>
    <t>(単位：人）</t>
    <rPh sb="1" eb="3">
      <t>タンイ</t>
    </rPh>
    <rPh sb="4" eb="5">
      <t>ニン</t>
    </rPh>
    <phoneticPr fontId="3"/>
  </si>
  <si>
    <t>14_2</t>
    <phoneticPr fontId="3"/>
  </si>
  <si>
    <t>市町別平均余命</t>
    <rPh sb="0" eb="2">
      <t>シチョウ</t>
    </rPh>
    <rPh sb="2" eb="3">
      <t>ベツ</t>
    </rPh>
    <rPh sb="3" eb="5">
      <t>ヘイキン</t>
    </rPh>
    <rPh sb="5" eb="7">
      <t>ヨミョウ</t>
    </rPh>
    <phoneticPr fontId="3"/>
  </si>
  <si>
    <t>市区町生命表</t>
    <rPh sb="0" eb="3">
      <t>シクチョウ</t>
    </rPh>
    <rPh sb="3" eb="6">
      <t>セイメイヒョウ</t>
    </rPh>
    <phoneticPr fontId="3"/>
  </si>
  <si>
    <t>都道府県，男女別人口（明治１７年～平成２１年）</t>
    <rPh sb="5" eb="7">
      <t>ダンジョ</t>
    </rPh>
    <rPh sb="7" eb="8">
      <t>ベツ</t>
    </rPh>
    <rPh sb="8" eb="10">
      <t>ジンコウ</t>
    </rPh>
    <rPh sb="11" eb="13">
      <t>メイジ</t>
    </rPh>
    <rPh sb="17" eb="19">
      <t>ヘイセイ</t>
    </rPh>
    <phoneticPr fontId="4"/>
  </si>
  <si>
    <t xml:space="preserve"> 兵庫県、年齢（５歳階級）別人口－総人口（各年10月1日現在）</t>
    <rPh sb="1" eb="4">
      <t>ヒョウゴケン</t>
    </rPh>
    <rPh sb="21" eb="23">
      <t>カクネン</t>
    </rPh>
    <phoneticPr fontId="3"/>
  </si>
  <si>
    <t>（単位：千人）</t>
    <rPh sb="1" eb="3">
      <t>タンイ</t>
    </rPh>
    <rPh sb="4" eb="5">
      <t>セン</t>
    </rPh>
    <rPh sb="5" eb="6">
      <t>ニン</t>
    </rPh>
    <phoneticPr fontId="3"/>
  </si>
  <si>
    <t>西暦</t>
  </si>
  <si>
    <t>都道府県コード</t>
    <phoneticPr fontId="4"/>
  </si>
  <si>
    <t>都道府県コード</t>
    <phoneticPr fontId="4"/>
  </si>
  <si>
    <t>都道府県名</t>
    <rPh sb="4" eb="5">
      <t>メイ</t>
    </rPh>
    <phoneticPr fontId="4"/>
  </si>
  <si>
    <t>性別コード</t>
    <phoneticPr fontId="3"/>
  </si>
  <si>
    <t>性別</t>
    <phoneticPr fontId="4"/>
  </si>
  <si>
    <t>性別</t>
    <phoneticPr fontId="4"/>
  </si>
  <si>
    <t>総    数</t>
  </si>
  <si>
    <t>0～4歳</t>
  </si>
  <si>
    <t>連番</t>
  </si>
  <si>
    <t>人口種別</t>
  </si>
  <si>
    <t>和暦</t>
  </si>
  <si>
    <t>都道府県コード</t>
    <phoneticPr fontId="4"/>
  </si>
  <si>
    <t>性別コード</t>
    <phoneticPr fontId="3"/>
  </si>
  <si>
    <t>性別</t>
    <phoneticPr fontId="4"/>
  </si>
  <si>
    <t>80歳以上</t>
    <phoneticPr fontId="3"/>
  </si>
  <si>
    <t>（再掲)65歳以上</t>
    <rPh sb="1" eb="2">
      <t>サイ</t>
    </rPh>
    <rPh sb="6" eb="9">
      <t>サイイジョウ</t>
    </rPh>
    <phoneticPr fontId="3"/>
  </si>
  <si>
    <t>性別コード</t>
    <phoneticPr fontId="3"/>
  </si>
  <si>
    <t>85歳以上</t>
  </si>
  <si>
    <t>兵 庫 県</t>
  </si>
  <si>
    <t>0</t>
  </si>
  <si>
    <t>1</t>
  </si>
  <si>
    <t>2</t>
  </si>
  <si>
    <t>平成30年</t>
    <rPh sb="0" eb="2">
      <t>ヘイセイ</t>
    </rPh>
    <rPh sb="4" eb="5">
      <t>ネン</t>
    </rPh>
    <phoneticPr fontId="10"/>
  </si>
  <si>
    <t>各歳別人口時系列</t>
    <rPh sb="0" eb="2">
      <t>カクサイ</t>
    </rPh>
    <rPh sb="2" eb="3">
      <t>ベツ</t>
    </rPh>
    <rPh sb="3" eb="5">
      <t>ジンコウ</t>
    </rPh>
    <rPh sb="5" eb="8">
      <t>ジケイレツ</t>
    </rPh>
    <phoneticPr fontId="3"/>
  </si>
  <si>
    <t>1920年</t>
    <rPh sb="4" eb="5">
      <t>ネン</t>
    </rPh>
    <phoneticPr fontId="3"/>
  </si>
  <si>
    <t>5歳階級別人口時系列</t>
    <rPh sb="1" eb="2">
      <t>サイ</t>
    </rPh>
    <rPh sb="2" eb="4">
      <t>カイキュウ</t>
    </rPh>
    <rPh sb="4" eb="5">
      <t>ベツ</t>
    </rPh>
    <rPh sb="5" eb="7">
      <t>ジンコウ</t>
    </rPh>
    <rPh sb="7" eb="10">
      <t>ジケイレツ</t>
    </rPh>
    <phoneticPr fontId="3"/>
  </si>
  <si>
    <t>1970年</t>
    <rPh sb="4" eb="5">
      <t>ネン</t>
    </rPh>
    <phoneticPr fontId="3"/>
  </si>
  <si>
    <t>1985年</t>
    <rPh sb="4" eb="5">
      <t>ネン</t>
    </rPh>
    <phoneticPr fontId="3"/>
  </si>
  <si>
    <t>総人口長期時系列1</t>
    <rPh sb="0" eb="1">
      <t>ソウ</t>
    </rPh>
    <rPh sb="1" eb="3">
      <t>ジンコウ</t>
    </rPh>
    <rPh sb="3" eb="5">
      <t>チョウキ</t>
    </rPh>
    <rPh sb="5" eb="8">
      <t>ジケイレツ</t>
    </rPh>
    <phoneticPr fontId="3"/>
  </si>
  <si>
    <t>総人口長期時系列2</t>
    <rPh sb="0" eb="1">
      <t>ソウ</t>
    </rPh>
    <rPh sb="1" eb="3">
      <t>ジンコウ</t>
    </rPh>
    <rPh sb="3" eb="5">
      <t>チョウキ</t>
    </rPh>
    <rPh sb="5" eb="8">
      <t>ジケイレツ</t>
    </rPh>
    <phoneticPr fontId="3"/>
  </si>
  <si>
    <t>1884年</t>
    <rPh sb="4" eb="5">
      <t>ネン</t>
    </rPh>
    <phoneticPr fontId="3"/>
  </si>
  <si>
    <t>1879年</t>
    <rPh sb="4" eb="5">
      <t>ネン</t>
    </rPh>
    <phoneticPr fontId="3"/>
  </si>
  <si>
    <t>2009年</t>
    <rPh sb="4" eb="5">
      <t>ネン</t>
    </rPh>
    <phoneticPr fontId="3"/>
  </si>
  <si>
    <t>国勢調査、総務省人口推計</t>
    <rPh sb="0" eb="2">
      <t>コクセイ</t>
    </rPh>
    <rPh sb="2" eb="4">
      <t>チョウサ</t>
    </rPh>
    <rPh sb="5" eb="8">
      <t>ソウムショウ</t>
    </rPh>
    <rPh sb="8" eb="10">
      <t>ジンコウ</t>
    </rPh>
    <rPh sb="10" eb="12">
      <t>スイケイ</t>
    </rPh>
    <phoneticPr fontId="3"/>
  </si>
  <si>
    <t>国勢調査、兵庫県推計人口</t>
    <rPh sb="0" eb="2">
      <t>コクセイ</t>
    </rPh>
    <rPh sb="2" eb="4">
      <t>チョウサ</t>
    </rPh>
    <rPh sb="5" eb="8">
      <t>ヒョウゴケン</t>
    </rPh>
    <rPh sb="8" eb="10">
      <t>スイケイ</t>
    </rPh>
    <rPh sb="10" eb="12">
      <t>ジンコウ</t>
    </rPh>
    <phoneticPr fontId="3"/>
  </si>
  <si>
    <t xml:space="preserve">    29(2017)〃　</t>
    <phoneticPr fontId="10"/>
  </si>
  <si>
    <t xml:space="preserve">    30(2018)〃　</t>
    <phoneticPr fontId="10"/>
  </si>
  <si>
    <t>面積</t>
    <rPh sb="0" eb="2">
      <t>メンセキ</t>
    </rPh>
    <phoneticPr fontId="3"/>
  </si>
  <si>
    <t>世帯数・人口の推移(兵庫県）</t>
    <rPh sb="0" eb="2">
      <t>セタイスウ</t>
    </rPh>
    <rPh sb="3" eb="5">
      <t>ジンコウ</t>
    </rPh>
    <rPh sb="6" eb="8">
      <t>スイイ</t>
    </rPh>
    <rPh sb="10" eb="13">
      <t>ヒョウゴケン</t>
    </rPh>
    <phoneticPr fontId="10"/>
  </si>
  <si>
    <t>平成30年
2018</t>
    <rPh sb="0" eb="2">
      <t>ヘイセイ</t>
    </rPh>
    <rPh sb="4" eb="5">
      <t>ネン</t>
    </rPh>
    <phoneticPr fontId="9"/>
  </si>
  <si>
    <t>平成30年</t>
    <rPh sb="0" eb="2">
      <t>ヘイセイ</t>
    </rPh>
    <rPh sb="4" eb="5">
      <t>ネン</t>
    </rPh>
    <phoneticPr fontId="3"/>
  </si>
  <si>
    <t>2018</t>
    <phoneticPr fontId="3"/>
  </si>
  <si>
    <t>平成30年市町転出者総数</t>
    <rPh sb="0" eb="2">
      <t>ヘイセイ</t>
    </rPh>
    <rPh sb="4" eb="5">
      <t>ネン</t>
    </rPh>
    <rPh sb="5" eb="7">
      <t>シチョウ</t>
    </rPh>
    <rPh sb="7" eb="9">
      <t>テンシュツ</t>
    </rPh>
    <rPh sb="9" eb="10">
      <t>シャ</t>
    </rPh>
    <rPh sb="10" eb="12">
      <t>ソウスウ</t>
    </rPh>
    <phoneticPr fontId="1"/>
  </si>
  <si>
    <t>平成30年市町転入超過（転入者－転出者）日本人</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ニホンジン</t>
    </rPh>
    <phoneticPr fontId="4"/>
  </si>
  <si>
    <t>平成30年市町転入超過（転入者－転出者）外国人含む</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4"/>
  </si>
  <si>
    <t>H29比</t>
    <rPh sb="3" eb="4">
      <t>ヒ</t>
    </rPh>
    <phoneticPr fontId="3"/>
  </si>
  <si>
    <t>－全国，都道府県，大都市（昭和29年～）</t>
    <phoneticPr fontId="10"/>
  </si>
  <si>
    <t>平成28年</t>
    <rPh sb="0" eb="2">
      <t>ヘイセイ</t>
    </rPh>
    <rPh sb="4" eb="5">
      <t>ネン</t>
    </rPh>
    <phoneticPr fontId="22"/>
  </si>
  <si>
    <t>　　　　 ・</t>
  </si>
  <si>
    <t>平成29年</t>
    <rPh sb="0" eb="2">
      <t>ヘイセイ</t>
    </rPh>
    <rPh sb="4" eb="5">
      <t>ネン</t>
    </rPh>
    <phoneticPr fontId="22"/>
  </si>
  <si>
    <t>2019年</t>
    <rPh sb="4" eb="5">
      <t>ネン</t>
    </rPh>
    <phoneticPr fontId="3"/>
  </si>
  <si>
    <t>平成２年</t>
    <rPh sb="0" eb="2">
      <t>ヘイセイ</t>
    </rPh>
    <rPh sb="3" eb="4">
      <t>ネン</t>
    </rPh>
    <phoneticPr fontId="3"/>
  </si>
  <si>
    <t>平成３年</t>
    <rPh sb="0" eb="2">
      <t>ヘイセイ</t>
    </rPh>
    <rPh sb="3" eb="4">
      <t>ネン</t>
    </rPh>
    <phoneticPr fontId="3"/>
  </si>
  <si>
    <t>平成４年</t>
    <rPh sb="0" eb="2">
      <t>ヘイセイ</t>
    </rPh>
    <rPh sb="3" eb="4">
      <t>ネン</t>
    </rPh>
    <phoneticPr fontId="3"/>
  </si>
  <si>
    <t>平成５年</t>
    <rPh sb="0" eb="2">
      <t>ヘイセイ</t>
    </rPh>
    <rPh sb="3" eb="4">
      <t>ネン</t>
    </rPh>
    <phoneticPr fontId="3"/>
  </si>
  <si>
    <t>平成６年</t>
    <rPh sb="0" eb="2">
      <t>ヘイセイ</t>
    </rPh>
    <rPh sb="3" eb="4">
      <t>ネン</t>
    </rPh>
    <phoneticPr fontId="3"/>
  </si>
  <si>
    <t>平成７年</t>
    <rPh sb="0" eb="2">
      <t>ヘイセイ</t>
    </rPh>
    <rPh sb="3" eb="4">
      <t>ネン</t>
    </rPh>
    <phoneticPr fontId="3"/>
  </si>
  <si>
    <t>平成８年</t>
    <rPh sb="0" eb="2">
      <t>ヘイセイ</t>
    </rPh>
    <rPh sb="3" eb="4">
      <t>ネン</t>
    </rPh>
    <phoneticPr fontId="3"/>
  </si>
  <si>
    <t>平成９年</t>
    <rPh sb="0" eb="2">
      <t>ヘイセイ</t>
    </rPh>
    <rPh sb="3" eb="4">
      <t>ネン</t>
    </rPh>
    <phoneticPr fontId="3"/>
  </si>
  <si>
    <t>平成１０年</t>
    <rPh sb="0" eb="2">
      <t>ヘイセイ</t>
    </rPh>
    <rPh sb="4" eb="5">
      <t>ネン</t>
    </rPh>
    <phoneticPr fontId="3"/>
  </si>
  <si>
    <t>平成１１年</t>
    <rPh sb="0" eb="2">
      <t>ヘイセイ</t>
    </rPh>
    <rPh sb="4" eb="5">
      <t>ネン</t>
    </rPh>
    <phoneticPr fontId="3"/>
  </si>
  <si>
    <t>平成１２年</t>
    <rPh sb="0" eb="2">
      <t>ヘイセイ</t>
    </rPh>
    <rPh sb="4" eb="5">
      <t>ネン</t>
    </rPh>
    <phoneticPr fontId="3"/>
  </si>
  <si>
    <t>平成１３年</t>
    <rPh sb="0" eb="2">
      <t>ヘイセイ</t>
    </rPh>
    <rPh sb="4" eb="5">
      <t>ネン</t>
    </rPh>
    <phoneticPr fontId="3"/>
  </si>
  <si>
    <t>平成１４年</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</si>
  <si>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</si>
  <si>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</si>
  <si>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t>
    <rPh sb="0" eb="2">
      <t>ヘイセイ</t>
    </rPh>
    <rPh sb="4" eb="5">
      <t>ネン</t>
    </rPh>
    <phoneticPr fontId="3"/>
  </si>
  <si>
    <t>平成１８年</t>
    <rPh sb="0" eb="2">
      <t>ヘイセイ</t>
    </rPh>
    <rPh sb="4" eb="5">
      <t>ネン</t>
    </rPh>
    <phoneticPr fontId="3"/>
  </si>
  <si>
    <t>平成１９年</t>
    <rPh sb="0" eb="2">
      <t>ヘイセイ</t>
    </rPh>
    <rPh sb="4" eb="5">
      <t>ネン</t>
    </rPh>
    <phoneticPr fontId="3"/>
  </si>
  <si>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</si>
  <si>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</si>
  <si>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</si>
  <si>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</si>
  <si>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</si>
  <si>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</si>
  <si>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</si>
  <si>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</si>
  <si>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</si>
  <si>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</si>
  <si>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</si>
  <si>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県転入・転出状況(外国人含む）</t>
    <rPh sb="0" eb="1">
      <t>ケン</t>
    </rPh>
    <rPh sb="1" eb="3">
      <t>テンニュウ</t>
    </rPh>
    <rPh sb="4" eb="6">
      <t>テンシュツ</t>
    </rPh>
    <rPh sb="6" eb="8">
      <t>ジョウキョウ</t>
    </rPh>
    <rPh sb="9" eb="11">
      <t>ガイコク</t>
    </rPh>
    <rPh sb="11" eb="12">
      <t>ジン</t>
    </rPh>
    <rPh sb="12" eb="13">
      <t>フク</t>
    </rPh>
    <phoneticPr fontId="3"/>
  </si>
  <si>
    <t>550万人台割れ</t>
    <rPh sb="3" eb="5">
      <t>マンニン</t>
    </rPh>
    <rPh sb="5" eb="6">
      <t>ダイ</t>
    </rPh>
    <rPh sb="6" eb="7">
      <t>ワ</t>
    </rPh>
    <phoneticPr fontId="4"/>
  </si>
  <si>
    <t xml:space="preserve"> </t>
    <phoneticPr fontId="3"/>
  </si>
  <si>
    <t>2020年</t>
    <rPh sb="4" eb="5">
      <t>ネン</t>
    </rPh>
    <phoneticPr fontId="4"/>
  </si>
  <si>
    <t>2025年</t>
    <rPh sb="4" eb="5">
      <t>ネン</t>
    </rPh>
    <phoneticPr fontId="4"/>
  </si>
  <si>
    <t>2030年</t>
    <rPh sb="4" eb="5">
      <t>ネン</t>
    </rPh>
    <phoneticPr fontId="4"/>
  </si>
  <si>
    <t>2035年</t>
    <rPh sb="4" eb="5">
      <t>ネン</t>
    </rPh>
    <phoneticPr fontId="4"/>
  </si>
  <si>
    <t>2040年</t>
    <rPh sb="4" eb="5">
      <t>ネン</t>
    </rPh>
    <phoneticPr fontId="4"/>
  </si>
  <si>
    <t>2045年</t>
    <rPh sb="4" eb="5">
      <t>ネン</t>
    </rPh>
    <phoneticPr fontId="4"/>
  </si>
  <si>
    <t>市区町別死亡数</t>
    <rPh sb="0" eb="3">
      <t>シクチョウ</t>
    </rPh>
    <rPh sb="3" eb="4">
      <t>ベツ</t>
    </rPh>
    <rPh sb="4" eb="7">
      <t>シボウスウ</t>
    </rPh>
    <phoneticPr fontId="4"/>
  </si>
  <si>
    <t>市区町別出生数</t>
    <rPh sb="0" eb="3">
      <t>シクチョウ</t>
    </rPh>
    <rPh sb="3" eb="4">
      <t>ベツ</t>
    </rPh>
    <rPh sb="4" eb="6">
      <t>シュッセイ</t>
    </rPh>
    <rPh sb="6" eb="7">
      <t>スウ</t>
    </rPh>
    <phoneticPr fontId="4"/>
  </si>
  <si>
    <t>市区町別自然増減</t>
    <rPh sb="0" eb="3">
      <t>シクチョウ</t>
    </rPh>
    <rPh sb="3" eb="4">
      <t>ベツ</t>
    </rPh>
    <rPh sb="4" eb="6">
      <t>シゼン</t>
    </rPh>
    <rPh sb="6" eb="8">
      <t>ゾウゲン</t>
    </rPh>
    <phoneticPr fontId="4"/>
  </si>
  <si>
    <t>平成元年</t>
    <rPh sb="0" eb="2">
      <t>ヘイセイ</t>
    </rPh>
    <rPh sb="2" eb="4">
      <t>ガンネン</t>
    </rPh>
    <phoneticPr fontId="3"/>
  </si>
  <si>
    <t>平成2年</t>
    <rPh sb="0" eb="2">
      <t>ヘイセイ</t>
    </rPh>
    <rPh sb="3" eb="4">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</si>
  <si>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</si>
  <si>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</si>
  <si>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</si>
  <si>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</si>
  <si>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平成7年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</si>
  <si>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</si>
  <si>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</si>
  <si>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</si>
  <si>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平成11年</t>
    <rPh sb="0" eb="2">
      <t>ヘイセイ</t>
    </rPh>
    <rPh sb="4" eb="5">
      <t>ネン</t>
    </rPh>
    <phoneticPr fontId="3"/>
  </si>
  <si>
    <t>H1</t>
    <phoneticPr fontId="3"/>
  </si>
  <si>
    <t>H2</t>
    <phoneticPr fontId="3"/>
  </si>
  <si>
    <t>H3</t>
    <phoneticPr fontId="3"/>
  </si>
  <si>
    <t>H4</t>
    <phoneticPr fontId="3"/>
  </si>
  <si>
    <t>H5</t>
    <phoneticPr fontId="3"/>
  </si>
  <si>
    <t>H6</t>
    <phoneticPr fontId="3"/>
  </si>
  <si>
    <t>H7</t>
    <phoneticPr fontId="3"/>
  </si>
  <si>
    <t>H8</t>
    <phoneticPr fontId="3"/>
  </si>
  <si>
    <t>H9</t>
    <phoneticPr fontId="3"/>
  </si>
  <si>
    <t>H10</t>
    <phoneticPr fontId="3"/>
  </si>
  <si>
    <t>篠山町</t>
    <rPh sb="0" eb="2">
      <t>ササヤマ</t>
    </rPh>
    <rPh sb="2" eb="3">
      <t>チョウ</t>
    </rPh>
    <phoneticPr fontId="3"/>
  </si>
  <si>
    <t>西紀町</t>
    <rPh sb="0" eb="3">
      <t>ニシキチョウ</t>
    </rPh>
    <phoneticPr fontId="3"/>
  </si>
  <si>
    <t>丹南町</t>
    <rPh sb="0" eb="1">
      <t>タン</t>
    </rPh>
    <rPh sb="1" eb="2">
      <t>ミナミ</t>
    </rPh>
    <rPh sb="2" eb="3">
      <t>マチ</t>
    </rPh>
    <phoneticPr fontId="3"/>
  </si>
  <si>
    <t>今田町</t>
    <rPh sb="0" eb="2">
      <t>コンダ</t>
    </rPh>
    <rPh sb="2" eb="3">
      <t>マチ</t>
    </rPh>
    <phoneticPr fontId="3"/>
  </si>
  <si>
    <t xml:space="preserve"> </t>
    <phoneticPr fontId="3"/>
  </si>
  <si>
    <t>丹波篠山市</t>
    <rPh sb="0" eb="2">
      <t>タンバ</t>
    </rPh>
    <rPh sb="2" eb="5">
      <t>ササヤマシ</t>
    </rPh>
    <phoneticPr fontId="13"/>
  </si>
  <si>
    <t>丹波篠山市</t>
    <rPh sb="0" eb="2">
      <t>タンバ</t>
    </rPh>
    <phoneticPr fontId="3"/>
  </si>
  <si>
    <t>丹波篠山市</t>
    <rPh sb="0" eb="2">
      <t>タンバ</t>
    </rPh>
    <rPh sb="4" eb="5">
      <t>シ</t>
    </rPh>
    <phoneticPr fontId="10"/>
  </si>
  <si>
    <t xml:space="preserve">  221 丹波篠山市</t>
    <rPh sb="6" eb="8">
      <t>タンバ</t>
    </rPh>
    <phoneticPr fontId="3"/>
  </si>
  <si>
    <t>丹波篠山市</t>
    <rPh sb="0" eb="2">
      <t>タンバ</t>
    </rPh>
    <rPh sb="2" eb="5">
      <t>ササヤマシ</t>
    </rPh>
    <phoneticPr fontId="4"/>
  </si>
  <si>
    <t>丹波篠山市</t>
    <rPh sb="0" eb="2">
      <t>タンバ</t>
    </rPh>
    <rPh sb="2" eb="4">
      <t>ササヤマ</t>
    </rPh>
    <phoneticPr fontId="3"/>
  </si>
  <si>
    <t>丹波篠山市</t>
    <rPh sb="0" eb="2">
      <t>タンバ</t>
    </rPh>
    <phoneticPr fontId="3"/>
  </si>
  <si>
    <t>丹波篠山市</t>
    <rPh sb="0" eb="2">
      <t>タンバ</t>
    </rPh>
    <rPh sb="2" eb="4">
      <t>ササヤマ</t>
    </rPh>
    <rPh sb="4" eb="5">
      <t>シ</t>
    </rPh>
    <phoneticPr fontId="4"/>
  </si>
  <si>
    <t>丹波篠山市</t>
    <rPh sb="0" eb="2">
      <t>タンバ</t>
    </rPh>
    <rPh sb="2" eb="5">
      <t>ササヤマシ</t>
    </rPh>
    <phoneticPr fontId="9"/>
  </si>
  <si>
    <t>令和元年
(2019)</t>
    <rPh sb="0" eb="1">
      <t>レイ</t>
    </rPh>
    <rPh sb="1" eb="2">
      <t>ワ</t>
    </rPh>
    <rPh sb="2" eb="3">
      <t>ガン</t>
    </rPh>
    <rPh sb="3" eb="4">
      <t>ネン</t>
    </rPh>
    <phoneticPr fontId="16"/>
  </si>
  <si>
    <t>都道府県別推計人口の推移</t>
    <rPh sb="0" eb="4">
      <t>トドウフケン</t>
    </rPh>
    <rPh sb="4" eb="5">
      <t>ベツ</t>
    </rPh>
    <rPh sb="5" eb="7">
      <t>スイケイ</t>
    </rPh>
    <rPh sb="7" eb="9">
      <t>ジンコウ</t>
    </rPh>
    <rPh sb="10" eb="12">
      <t>スイイ</t>
    </rPh>
    <phoneticPr fontId="4"/>
  </si>
  <si>
    <t>増減数（前年10月～9月）</t>
    <rPh sb="0" eb="2">
      <t>ゾウゲン</t>
    </rPh>
    <rPh sb="2" eb="3">
      <t>スウ</t>
    </rPh>
    <rPh sb="4" eb="6">
      <t>ゼンネン</t>
    </rPh>
    <rPh sb="8" eb="9">
      <t>ツキ</t>
    </rPh>
    <rPh sb="11" eb="12">
      <t>ツキ</t>
    </rPh>
    <phoneticPr fontId="4"/>
  </si>
  <si>
    <t>平成30年</t>
    <rPh sb="0" eb="2">
      <t>ヘイセイ</t>
    </rPh>
    <rPh sb="4" eb="5">
      <t>ネン</t>
    </rPh>
    <phoneticPr fontId="4"/>
  </si>
  <si>
    <t>自然
増減数</t>
    <rPh sb="0" eb="2">
      <t>シゼン</t>
    </rPh>
    <rPh sb="3" eb="5">
      <t>ゾウゲン</t>
    </rPh>
    <rPh sb="5" eb="6">
      <t>スウ</t>
    </rPh>
    <phoneticPr fontId="4"/>
  </si>
  <si>
    <t>社会
増減数</t>
    <rPh sb="0" eb="2">
      <t>シャカイ</t>
    </rPh>
    <rPh sb="3" eb="5">
      <t>ゾウゲン</t>
    </rPh>
    <rPh sb="5" eb="6">
      <t>スウ</t>
    </rPh>
    <phoneticPr fontId="4"/>
  </si>
  <si>
    <t>補間補正数</t>
    <rPh sb="0" eb="2">
      <t>ホカン</t>
    </rPh>
    <rPh sb="2" eb="4">
      <t>ホセイ</t>
    </rPh>
    <rPh sb="4" eb="5">
      <t>スウ</t>
    </rPh>
    <phoneticPr fontId="3"/>
  </si>
  <si>
    <t>全　国</t>
    <phoneticPr fontId="4"/>
  </si>
  <si>
    <t>神奈川県</t>
    <phoneticPr fontId="4"/>
  </si>
  <si>
    <t>資料：総務省統計局「人口推計」</t>
    <rPh sb="0" eb="2">
      <t>シリョウ</t>
    </rPh>
    <rPh sb="3" eb="6">
      <t>ソウムショウ</t>
    </rPh>
    <rPh sb="6" eb="9">
      <t>トウケイキョク</t>
    </rPh>
    <rPh sb="10" eb="12">
      <t>ジンコウ</t>
    </rPh>
    <rPh sb="12" eb="14">
      <t>スイケイ</t>
    </rPh>
    <phoneticPr fontId="4"/>
  </si>
  <si>
    <t>全　国</t>
    <phoneticPr fontId="4"/>
  </si>
  <si>
    <t>神奈川県</t>
    <phoneticPr fontId="4"/>
  </si>
  <si>
    <t>熊本県</t>
    <phoneticPr fontId="4"/>
  </si>
  <si>
    <t>大分県</t>
    <phoneticPr fontId="4"/>
  </si>
  <si>
    <t>宮崎県</t>
    <phoneticPr fontId="4"/>
  </si>
  <si>
    <t>鹿児島県</t>
    <phoneticPr fontId="4"/>
  </si>
  <si>
    <t>熊本県</t>
    <phoneticPr fontId="4"/>
  </si>
  <si>
    <t>大分県</t>
    <phoneticPr fontId="4"/>
  </si>
  <si>
    <t>宮崎県</t>
    <phoneticPr fontId="4"/>
  </si>
  <si>
    <t>鹿児島県</t>
    <phoneticPr fontId="4"/>
  </si>
  <si>
    <t>都道府県別推計人口（要因別）の推移</t>
    <rPh sb="0" eb="4">
      <t>トドウフケン</t>
    </rPh>
    <rPh sb="4" eb="5">
      <t>ベツ</t>
    </rPh>
    <rPh sb="5" eb="7">
      <t>スイケイ</t>
    </rPh>
    <rPh sb="7" eb="9">
      <t>ジンコウ</t>
    </rPh>
    <rPh sb="10" eb="12">
      <t>ヨウイン</t>
    </rPh>
    <rPh sb="12" eb="13">
      <t>ベツ</t>
    </rPh>
    <rPh sb="15" eb="17">
      <t>スイイ</t>
    </rPh>
    <phoneticPr fontId="4"/>
  </si>
  <si>
    <t>都道府県別人口（要因別）推移</t>
    <rPh sb="0" eb="4">
      <t>トドウフケン</t>
    </rPh>
    <rPh sb="4" eb="5">
      <t>ベツ</t>
    </rPh>
    <rPh sb="5" eb="7">
      <t>ジンコウ</t>
    </rPh>
    <rPh sb="8" eb="10">
      <t>ヨウイン</t>
    </rPh>
    <rPh sb="10" eb="11">
      <t>ベツ</t>
    </rPh>
    <rPh sb="12" eb="14">
      <t>スイイ</t>
    </rPh>
    <phoneticPr fontId="3"/>
  </si>
  <si>
    <t>2_2</t>
    <phoneticPr fontId="3"/>
  </si>
  <si>
    <t>2005年</t>
    <rPh sb="4" eb="5">
      <t>ネン</t>
    </rPh>
    <phoneticPr fontId="3"/>
  </si>
  <si>
    <t>昭和55年</t>
    <rPh sb="0" eb="2">
      <t>ショウワ</t>
    </rPh>
    <rPh sb="4" eb="5">
      <t>ネン</t>
    </rPh>
    <phoneticPr fontId="3"/>
  </si>
  <si>
    <t>昭和56年</t>
    <rPh sb="0" eb="2">
      <t>ショウワ</t>
    </rPh>
    <rPh sb="4" eb="5">
      <t>ネン</t>
    </rPh>
    <phoneticPr fontId="3"/>
  </si>
  <si>
    <t>昭和57年</t>
    <rPh sb="0" eb="2">
      <t>ショウワ</t>
    </rPh>
    <rPh sb="4" eb="5">
      <t>ネン</t>
    </rPh>
    <phoneticPr fontId="3"/>
  </si>
  <si>
    <t>昭和58年</t>
    <rPh sb="0" eb="2">
      <t>ショウワ</t>
    </rPh>
    <rPh sb="4" eb="5">
      <t>ネン</t>
    </rPh>
    <phoneticPr fontId="3"/>
  </si>
  <si>
    <t>昭和59年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</si>
  <si>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</si>
  <si>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</si>
  <si>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</si>
  <si>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</si>
  <si>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S55</t>
    <phoneticPr fontId="3"/>
  </si>
  <si>
    <t>S56</t>
  </si>
  <si>
    <t>S57</t>
  </si>
  <si>
    <t>S58</t>
  </si>
  <si>
    <t>S59</t>
  </si>
  <si>
    <t>S60</t>
  </si>
  <si>
    <t>S61</t>
  </si>
  <si>
    <t>S62</t>
  </si>
  <si>
    <t>S63</t>
  </si>
  <si>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</si>
  <si>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</si>
  <si>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</si>
  <si>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</si>
  <si>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</si>
  <si>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</si>
  <si>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</si>
  <si>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</si>
  <si>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</si>
  <si>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兵庫県推計人口(月次）</t>
    <rPh sb="0" eb="3">
      <t>ヒョウゴケン</t>
    </rPh>
    <rPh sb="3" eb="5">
      <t>スイケイ</t>
    </rPh>
    <rPh sb="5" eb="7">
      <t>ジンコウ</t>
    </rPh>
    <rPh sb="8" eb="10">
      <t>ゲツジ</t>
    </rPh>
    <phoneticPr fontId="4"/>
  </si>
  <si>
    <t>月別人口増減</t>
    <rPh sb="0" eb="2">
      <t>ツキベツ</t>
    </rPh>
    <rPh sb="2" eb="4">
      <t>ジンコウ</t>
    </rPh>
    <rPh sb="4" eb="6">
      <t>ゾウゲン</t>
    </rPh>
    <phoneticPr fontId="4"/>
  </si>
  <si>
    <t>月</t>
    <rPh sb="0" eb="1">
      <t>ツキ</t>
    </rPh>
    <phoneticPr fontId="4"/>
  </si>
  <si>
    <t>前年同月差</t>
    <rPh sb="0" eb="2">
      <t>ゼンネン</t>
    </rPh>
    <rPh sb="2" eb="4">
      <t>ドウゲツ</t>
    </rPh>
    <rPh sb="4" eb="5">
      <t>サ</t>
    </rPh>
    <phoneticPr fontId="4"/>
  </si>
  <si>
    <t>1月</t>
    <rPh sb="1" eb="2">
      <t>ツキ</t>
    </rPh>
    <phoneticPr fontId="4"/>
  </si>
  <si>
    <t>2月</t>
    <rPh sb="1" eb="2">
      <t>ツキ</t>
    </rPh>
    <phoneticPr fontId="4"/>
  </si>
  <si>
    <t>3月</t>
    <rPh sb="1" eb="2">
      <t>ツキ</t>
    </rPh>
    <phoneticPr fontId="4"/>
  </si>
  <si>
    <t>4月</t>
    <rPh sb="1" eb="2">
      <t>ツキ</t>
    </rPh>
    <phoneticPr fontId="4"/>
  </si>
  <si>
    <t>5月</t>
    <rPh sb="1" eb="2">
      <t>ガツ</t>
    </rPh>
    <phoneticPr fontId="4"/>
  </si>
  <si>
    <t>6月</t>
    <rPh sb="1" eb="2">
      <t>ガツ</t>
    </rPh>
    <phoneticPr fontId="4"/>
  </si>
  <si>
    <t>7月</t>
    <rPh sb="1" eb="2">
      <t>ガツ</t>
    </rPh>
    <phoneticPr fontId="4"/>
  </si>
  <si>
    <t>8月</t>
    <rPh sb="1" eb="2">
      <t>ツキ</t>
    </rPh>
    <phoneticPr fontId="4"/>
  </si>
  <si>
    <t>9月</t>
    <rPh sb="1" eb="2">
      <t>ガツ</t>
    </rPh>
    <phoneticPr fontId="4"/>
  </si>
  <si>
    <t>10月</t>
    <rPh sb="2" eb="3">
      <t>ツキ</t>
    </rPh>
    <phoneticPr fontId="4"/>
  </si>
  <si>
    <t>11月</t>
    <rPh sb="2" eb="3">
      <t>ガツ</t>
    </rPh>
    <phoneticPr fontId="4"/>
  </si>
  <si>
    <t>12月</t>
    <rPh sb="2" eb="3">
      <t>ガツ</t>
    </rPh>
    <phoneticPr fontId="4"/>
  </si>
  <si>
    <t>(出所)兵庫県統計課「兵庫県推計人口」</t>
    <rPh sb="1" eb="3">
      <t>シュッショ</t>
    </rPh>
    <rPh sb="4" eb="7">
      <t>ヒョウゴケン</t>
    </rPh>
    <rPh sb="7" eb="9">
      <t>トウケイ</t>
    </rPh>
    <rPh sb="9" eb="10">
      <t>カ</t>
    </rPh>
    <rPh sb="11" eb="14">
      <t>ヒョウゴケン</t>
    </rPh>
    <rPh sb="14" eb="16">
      <t>スイケイ</t>
    </rPh>
    <rPh sb="16" eb="18">
      <t>ジンコウ</t>
    </rPh>
    <phoneticPr fontId="4"/>
  </si>
  <si>
    <t>1/1前年差</t>
    <rPh sb="3" eb="6">
      <t>ゼンネンサ</t>
    </rPh>
    <phoneticPr fontId="4"/>
  </si>
  <si>
    <t>平成元年</t>
    <rPh sb="0" eb="2">
      <t>ヘイセイ</t>
    </rPh>
    <rPh sb="2" eb="3">
      <t>ガン</t>
    </rPh>
    <rPh sb="3" eb="4">
      <t>ネン</t>
    </rPh>
    <phoneticPr fontId="4"/>
  </si>
  <si>
    <t>県月次人口推移</t>
    <rPh sb="0" eb="1">
      <t>ケン</t>
    </rPh>
    <rPh sb="1" eb="3">
      <t>ゲツジ</t>
    </rPh>
    <rPh sb="3" eb="5">
      <t>ジンコウ</t>
    </rPh>
    <rPh sb="5" eb="7">
      <t>スイイ</t>
    </rPh>
    <phoneticPr fontId="3"/>
  </si>
  <si>
    <t>1980年</t>
    <rPh sb="4" eb="5">
      <t>ネン</t>
    </rPh>
    <phoneticPr fontId="3"/>
  </si>
  <si>
    <t>平成31令和1</t>
    <rPh sb="0" eb="2">
      <t>ヘイセイ</t>
    </rPh>
    <rPh sb="4" eb="6">
      <t>レイワ</t>
    </rPh>
    <phoneticPr fontId="4"/>
  </si>
  <si>
    <t>※2010年11月～2015年9月改定値</t>
    <rPh sb="5" eb="6">
      <t>ネン</t>
    </rPh>
    <rPh sb="8" eb="9">
      <t>ガツ</t>
    </rPh>
    <rPh sb="14" eb="15">
      <t>ネン</t>
    </rPh>
    <rPh sb="16" eb="17">
      <t>ツキ</t>
    </rPh>
    <rPh sb="17" eb="19">
      <t>カイテイ</t>
    </rPh>
    <rPh sb="19" eb="20">
      <t>アタイ</t>
    </rPh>
    <phoneticPr fontId="3"/>
  </si>
  <si>
    <t>推計人口</t>
    <rPh sb="0" eb="2">
      <t>スイケイ</t>
    </rPh>
    <rPh sb="2" eb="4">
      <t>ジンコウ</t>
    </rPh>
    <phoneticPr fontId="3"/>
  </si>
  <si>
    <t>(出所)兵庫県統計課「兵庫県推計人口」、統計情報「みちしるべ」</t>
    <rPh sb="1" eb="3">
      <t>シュッショ</t>
    </rPh>
    <rPh sb="4" eb="7">
      <t>ヒョウゴケン</t>
    </rPh>
    <rPh sb="7" eb="9">
      <t>トウケイ</t>
    </rPh>
    <rPh sb="9" eb="10">
      <t>カ</t>
    </rPh>
    <rPh sb="11" eb="14">
      <t>ヒョウゴケン</t>
    </rPh>
    <rPh sb="14" eb="16">
      <t>スイケイ</t>
    </rPh>
    <rPh sb="16" eb="18">
      <t>ジンコウ</t>
    </rPh>
    <rPh sb="20" eb="22">
      <t>トウケイ</t>
    </rPh>
    <rPh sb="22" eb="24">
      <t>ジョウホウ</t>
    </rPh>
    <phoneticPr fontId="4"/>
  </si>
  <si>
    <t xml:space="preserve"> </t>
    <phoneticPr fontId="3"/>
  </si>
  <si>
    <t>S55年1月末、2月末値</t>
    <rPh sb="3" eb="4">
      <t>ネン</t>
    </rPh>
    <rPh sb="5" eb="6">
      <t>ガツ</t>
    </rPh>
    <rPh sb="6" eb="7">
      <t>マツ</t>
    </rPh>
    <rPh sb="9" eb="10">
      <t>ゲツ</t>
    </rPh>
    <rPh sb="10" eb="11">
      <t>マツ</t>
    </rPh>
    <rPh sb="11" eb="12">
      <t>アタイ</t>
    </rPh>
    <phoneticPr fontId="3"/>
  </si>
  <si>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3"/>
  </si>
  <si>
    <t>人口調査</t>
    <rPh sb="0" eb="2">
      <t>ジンコウ</t>
    </rPh>
    <rPh sb="2" eb="4">
      <t>チョウサ</t>
    </rPh>
    <phoneticPr fontId="3"/>
  </si>
  <si>
    <t>令和元年</t>
    <rPh sb="0" eb="1">
      <t>レイ</t>
    </rPh>
    <rPh sb="1" eb="2">
      <t>ワ</t>
    </rPh>
    <rPh sb="2" eb="3">
      <t>ガン</t>
    </rPh>
    <rPh sb="3" eb="4">
      <t>ネン</t>
    </rPh>
    <phoneticPr fontId="3"/>
  </si>
  <si>
    <t>令和元年</t>
    <rPh sb="0" eb="2">
      <t>レイワ</t>
    </rPh>
    <rPh sb="2" eb="3">
      <t>ガン</t>
    </rPh>
    <rPh sb="3" eb="4">
      <t>ネン</t>
    </rPh>
    <phoneticPr fontId="10"/>
  </si>
  <si>
    <t>令和元年
(2019)</t>
    <rPh sb="0" eb="2">
      <t>レイワ</t>
    </rPh>
    <rPh sb="2" eb="3">
      <t>ガン</t>
    </rPh>
    <rPh sb="3" eb="4">
      <t>ネン</t>
    </rPh>
    <phoneticPr fontId="16"/>
  </si>
  <si>
    <t>令和元年10月1日</t>
    <rPh sb="0" eb="2">
      <t>レイワ</t>
    </rPh>
    <rPh sb="2" eb="4">
      <t>ガンネン</t>
    </rPh>
    <rPh sb="6" eb="7">
      <t>ガツ</t>
    </rPh>
    <rPh sb="8" eb="9">
      <t>ニチ</t>
    </rPh>
    <phoneticPr fontId="3"/>
  </si>
  <si>
    <t>R1.10.1</t>
    <phoneticPr fontId="3"/>
  </si>
  <si>
    <t>(単位：人）</t>
    <rPh sb="1" eb="3">
      <t>タンイ</t>
    </rPh>
    <rPh sb="4" eb="5">
      <t>ニン</t>
    </rPh>
    <phoneticPr fontId="3"/>
  </si>
  <si>
    <t>２８　</t>
    <phoneticPr fontId="23"/>
  </si>
  <si>
    <t>兵庫県</t>
    <phoneticPr fontId="23"/>
  </si>
  <si>
    <t xml:space="preserve"> </t>
    <phoneticPr fontId="23"/>
  </si>
  <si>
    <t>　0～14歳</t>
    <rPh sb="5" eb="6">
      <t>サイ</t>
    </rPh>
    <phoneticPr fontId="3"/>
  </si>
  <si>
    <t>　15～64歳</t>
    <rPh sb="6" eb="7">
      <t>サイ</t>
    </rPh>
    <phoneticPr fontId="3"/>
  </si>
  <si>
    <t>　65歳～</t>
    <rPh sb="3" eb="4">
      <t>サイ</t>
    </rPh>
    <phoneticPr fontId="3"/>
  </si>
  <si>
    <t>　不詳</t>
  </si>
  <si>
    <t>（単位：％）</t>
    <rPh sb="1" eb="3">
      <t>タンイ</t>
    </rPh>
    <phoneticPr fontId="23"/>
  </si>
  <si>
    <t>3_3</t>
    <phoneticPr fontId="3"/>
  </si>
  <si>
    <t>3_4</t>
    <phoneticPr fontId="3"/>
  </si>
  <si>
    <t>旧市区町別年齢3区分別人口推移</t>
    <rPh sb="0" eb="1">
      <t>キュウ</t>
    </rPh>
    <rPh sb="1" eb="4">
      <t>シクチョウ</t>
    </rPh>
    <rPh sb="4" eb="5">
      <t>ベツ</t>
    </rPh>
    <rPh sb="5" eb="7">
      <t>ネンレイ</t>
    </rPh>
    <rPh sb="8" eb="10">
      <t>クブン</t>
    </rPh>
    <rPh sb="10" eb="11">
      <t>ベツ</t>
    </rPh>
    <rPh sb="11" eb="13">
      <t>ジンコウ</t>
    </rPh>
    <rPh sb="13" eb="15">
      <t>スイイ</t>
    </rPh>
    <phoneticPr fontId="3"/>
  </si>
  <si>
    <t>旧市区町別年齢3区分別比率推移</t>
    <rPh sb="0" eb="1">
      <t>キュウ</t>
    </rPh>
    <rPh sb="1" eb="4">
      <t>シクチョウ</t>
    </rPh>
    <rPh sb="4" eb="5">
      <t>ベツ</t>
    </rPh>
    <rPh sb="5" eb="7">
      <t>ネンレイ</t>
    </rPh>
    <rPh sb="8" eb="10">
      <t>クブン</t>
    </rPh>
    <rPh sb="10" eb="11">
      <t>ベツ</t>
    </rPh>
    <rPh sb="11" eb="13">
      <t>ヒリツ</t>
    </rPh>
    <rPh sb="13" eb="15">
      <t>スイイ</t>
    </rPh>
    <phoneticPr fontId="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</si>
  <si>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3"/>
  </si>
  <si>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3"/>
  </si>
  <si>
    <t>R2-R1</t>
    <phoneticPr fontId="3"/>
  </si>
  <si>
    <t>平成30年</t>
    <rPh sb="0" eb="2">
      <t>ヘイセイ</t>
    </rPh>
    <rPh sb="4" eb="5">
      <t>ネン</t>
    </rPh>
    <phoneticPr fontId="22"/>
  </si>
  <si>
    <t>乙種現在人口</t>
    <rPh sb="0" eb="2">
      <t>オツシュ</t>
    </rPh>
    <rPh sb="2" eb="4">
      <t>ゲンザイ</t>
    </rPh>
    <rPh sb="4" eb="6">
      <t>ジンコウ</t>
    </rPh>
    <phoneticPr fontId="3"/>
  </si>
  <si>
    <t>M17.1.1</t>
    <phoneticPr fontId="10"/>
  </si>
  <si>
    <t>M21.12.31　</t>
    <phoneticPr fontId="3"/>
  </si>
  <si>
    <t>M26.12.31　</t>
    <phoneticPr fontId="3"/>
  </si>
  <si>
    <t>M31.12.31　</t>
    <phoneticPr fontId="3"/>
  </si>
  <si>
    <t xml:space="preserve">   1884年～1918年：「乙種現住人口」。明治17年は1月1日現在,明治21年～大正7年は12月31日現在。</t>
    <rPh sb="7" eb="8">
      <t>ネン</t>
    </rPh>
    <rPh sb="13" eb="14">
      <t>ネン</t>
    </rPh>
    <rPh sb="37" eb="39">
      <t>メイジ</t>
    </rPh>
    <phoneticPr fontId="4"/>
  </si>
  <si>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3"/>
  </si>
  <si>
    <t>　1888年：神奈川県の一部が東京都に編入</t>
    <rPh sb="5" eb="6">
      <t>ネン</t>
    </rPh>
    <rPh sb="7" eb="11">
      <t>カナガワケン</t>
    </rPh>
    <rPh sb="12" eb="14">
      <t>イチブ</t>
    </rPh>
    <rPh sb="15" eb="18">
      <t>トウキョウト</t>
    </rPh>
    <rPh sb="19" eb="21">
      <t>ヘンニュウ</t>
    </rPh>
    <phoneticPr fontId="3"/>
  </si>
  <si>
    <t>R1-H30</t>
    <phoneticPr fontId="3"/>
  </si>
  <si>
    <t>11_2</t>
    <phoneticPr fontId="3"/>
  </si>
  <si>
    <t>11_3</t>
    <phoneticPr fontId="3"/>
  </si>
  <si>
    <t>市町別出生数の推移</t>
    <rPh sb="0" eb="2">
      <t>シチョウ</t>
    </rPh>
    <rPh sb="2" eb="3">
      <t>ベツ</t>
    </rPh>
    <rPh sb="3" eb="6">
      <t>シュッショウスウ</t>
    </rPh>
    <rPh sb="7" eb="9">
      <t>スイイ</t>
    </rPh>
    <phoneticPr fontId="3"/>
  </si>
  <si>
    <t>市町別死亡数の推移</t>
    <rPh sb="0" eb="2">
      <t>シチョウ</t>
    </rPh>
    <rPh sb="2" eb="3">
      <t>ベツ</t>
    </rPh>
    <rPh sb="3" eb="6">
      <t>シボウスウ</t>
    </rPh>
    <rPh sb="7" eb="9">
      <t>スイイ</t>
    </rPh>
    <phoneticPr fontId="3"/>
  </si>
  <si>
    <t xml:space="preserve"> </t>
    <phoneticPr fontId="3"/>
  </si>
  <si>
    <t>令和2年</t>
    <rPh sb="0" eb="2">
      <t>レイワ</t>
    </rPh>
    <rPh sb="3" eb="4">
      <t>ネン</t>
    </rPh>
    <phoneticPr fontId="4"/>
  </si>
  <si>
    <t>令和2年
(2020)</t>
    <rPh sb="0" eb="1">
      <t>レイ</t>
    </rPh>
    <rPh sb="1" eb="2">
      <t>ワ</t>
    </rPh>
    <rPh sb="3" eb="4">
      <t>ネン</t>
    </rPh>
    <phoneticPr fontId="16"/>
  </si>
  <si>
    <t>令和元年
2019</t>
    <rPh sb="0" eb="2">
      <t>レイワ</t>
    </rPh>
    <rPh sb="2" eb="3">
      <t>ガン</t>
    </rPh>
    <rPh sb="3" eb="4">
      <t>ネン</t>
    </rPh>
    <phoneticPr fontId="9"/>
  </si>
  <si>
    <t>令和元年</t>
    <rPh sb="0" eb="2">
      <t>レイワ</t>
    </rPh>
    <rPh sb="2" eb="3">
      <t>ガン</t>
    </rPh>
    <rPh sb="3" eb="4">
      <t>ネン</t>
    </rPh>
    <phoneticPr fontId="3"/>
  </si>
  <si>
    <t>2019</t>
    <phoneticPr fontId="3"/>
  </si>
  <si>
    <t>平成30年市町転入者総数</t>
    <rPh sb="0" eb="2">
      <t>ヘイセイ</t>
    </rPh>
    <rPh sb="4" eb="5">
      <t>ネン</t>
    </rPh>
    <rPh sb="5" eb="7">
      <t>シチョウ</t>
    </rPh>
    <rPh sb="7" eb="9">
      <t>テンニュウ</t>
    </rPh>
    <rPh sb="9" eb="10">
      <t>シャ</t>
    </rPh>
    <rPh sb="10" eb="12">
      <t>ソウスウ</t>
    </rPh>
    <phoneticPr fontId="1"/>
  </si>
  <si>
    <t>令和元年市町転入超過（転入者－転出者）日本人</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</si>
  <si>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令和元年市町転入者総数</t>
    <rPh sb="0" eb="2">
      <t>レイワ</t>
    </rPh>
    <rPh sb="2" eb="3">
      <t>ガン</t>
    </rPh>
    <rPh sb="3" eb="4">
      <t>ネン</t>
    </rPh>
    <rPh sb="4" eb="6">
      <t>シチョウ</t>
    </rPh>
    <rPh sb="6" eb="8">
      <t>テンニュウ</t>
    </rPh>
    <rPh sb="8" eb="9">
      <t>シャ</t>
    </rPh>
    <rPh sb="9" eb="11">
      <t>ソウスウ</t>
    </rPh>
    <phoneticPr fontId="1"/>
  </si>
  <si>
    <t>令和元年市町転出者総数</t>
    <rPh sb="0" eb="2">
      <t>レイワ</t>
    </rPh>
    <rPh sb="2" eb="3">
      <t>ガン</t>
    </rPh>
    <rPh sb="3" eb="4">
      <t>ネン</t>
    </rPh>
    <rPh sb="4" eb="6">
      <t>シチョウ</t>
    </rPh>
    <rPh sb="6" eb="8">
      <t>テンシュツ</t>
    </rPh>
    <rPh sb="8" eb="9">
      <t>シャ</t>
    </rPh>
    <rPh sb="9" eb="11">
      <t>ソウスウ</t>
    </rPh>
    <phoneticPr fontId="1"/>
  </si>
  <si>
    <t>令和元年市町転入超過（転入者－転出者）外国人含む</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</si>
  <si>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R2.2.1</t>
    <phoneticPr fontId="3"/>
  </si>
  <si>
    <t>2020年</t>
    <rPh sb="4" eb="5">
      <t>ネン</t>
    </rPh>
    <phoneticPr fontId="3"/>
  </si>
  <si>
    <t>令和1年</t>
    <rPh sb="0" eb="2">
      <t>レイワ</t>
    </rPh>
    <rPh sb="3" eb="4">
      <t>ネン</t>
    </rPh>
    <phoneticPr fontId="4"/>
  </si>
  <si>
    <t>令和元年</t>
    <rPh sb="0" eb="2">
      <t>レイワ</t>
    </rPh>
    <rPh sb="2" eb="3">
      <t>ガン</t>
    </rPh>
    <rPh sb="3" eb="4">
      <t>ネン</t>
    </rPh>
    <phoneticPr fontId="4"/>
  </si>
  <si>
    <t>R1.10.1</t>
    <phoneticPr fontId="3"/>
  </si>
  <si>
    <t xml:space="preserve"> </t>
    <phoneticPr fontId="3"/>
  </si>
  <si>
    <t xml:space="preserve"> </t>
    <phoneticPr fontId="3"/>
  </si>
  <si>
    <t>北海道</t>
    <phoneticPr fontId="20"/>
  </si>
  <si>
    <t>青森県</t>
    <phoneticPr fontId="20"/>
  </si>
  <si>
    <t>岩手県</t>
    <phoneticPr fontId="20"/>
  </si>
  <si>
    <t>宮城県</t>
    <phoneticPr fontId="20"/>
  </si>
  <si>
    <t>秋田県</t>
    <phoneticPr fontId="20"/>
  </si>
  <si>
    <t>山形県</t>
    <phoneticPr fontId="20"/>
  </si>
  <si>
    <t>福島県</t>
    <phoneticPr fontId="20"/>
  </si>
  <si>
    <t>茨城県</t>
    <phoneticPr fontId="20"/>
  </si>
  <si>
    <t>栃木県</t>
    <phoneticPr fontId="20"/>
  </si>
  <si>
    <t>群馬県</t>
    <phoneticPr fontId="20"/>
  </si>
  <si>
    <t>埼玉県</t>
    <phoneticPr fontId="20"/>
  </si>
  <si>
    <t>千葉県</t>
    <phoneticPr fontId="20"/>
  </si>
  <si>
    <t>神奈川県</t>
    <phoneticPr fontId="20"/>
  </si>
  <si>
    <t>新潟県</t>
    <phoneticPr fontId="20"/>
  </si>
  <si>
    <t>富山県</t>
    <phoneticPr fontId="20"/>
  </si>
  <si>
    <t>石川県</t>
    <phoneticPr fontId="20"/>
  </si>
  <si>
    <t>福井県</t>
    <phoneticPr fontId="20"/>
  </si>
  <si>
    <t>山梨県</t>
    <phoneticPr fontId="20"/>
  </si>
  <si>
    <t>長野県</t>
    <phoneticPr fontId="20"/>
  </si>
  <si>
    <t>岐阜県</t>
    <phoneticPr fontId="20"/>
  </si>
  <si>
    <t>静岡県</t>
    <phoneticPr fontId="20"/>
  </si>
  <si>
    <t>愛知県</t>
    <phoneticPr fontId="20"/>
  </si>
  <si>
    <t>三重県</t>
    <phoneticPr fontId="20"/>
  </si>
  <si>
    <t>滋賀県</t>
    <phoneticPr fontId="20"/>
  </si>
  <si>
    <t>京都府</t>
    <phoneticPr fontId="20"/>
  </si>
  <si>
    <t>大阪府</t>
    <phoneticPr fontId="20"/>
  </si>
  <si>
    <t>兵庫県</t>
    <phoneticPr fontId="20"/>
  </si>
  <si>
    <t>奈良県</t>
    <phoneticPr fontId="20"/>
  </si>
  <si>
    <t>和歌山県</t>
    <phoneticPr fontId="20"/>
  </si>
  <si>
    <t>鳥取県</t>
    <phoneticPr fontId="20"/>
  </si>
  <si>
    <t>島根県</t>
    <phoneticPr fontId="20"/>
  </si>
  <si>
    <t>岡山県</t>
    <phoneticPr fontId="20"/>
  </si>
  <si>
    <t>広島県</t>
    <phoneticPr fontId="20"/>
  </si>
  <si>
    <t>山口県</t>
    <phoneticPr fontId="20"/>
  </si>
  <si>
    <t>徳島県</t>
    <phoneticPr fontId="20"/>
  </si>
  <si>
    <t>香川県</t>
    <phoneticPr fontId="20"/>
  </si>
  <si>
    <t>愛媛県</t>
    <phoneticPr fontId="20"/>
  </si>
  <si>
    <t>高知県</t>
    <phoneticPr fontId="20"/>
  </si>
  <si>
    <t>福岡県</t>
    <phoneticPr fontId="20"/>
  </si>
  <si>
    <t>佐賀県</t>
    <phoneticPr fontId="20"/>
  </si>
  <si>
    <t>長崎県</t>
    <phoneticPr fontId="20"/>
  </si>
  <si>
    <t>熊本県</t>
    <phoneticPr fontId="20"/>
  </si>
  <si>
    <t>大分県</t>
    <phoneticPr fontId="20"/>
  </si>
  <si>
    <t>宮崎県</t>
    <phoneticPr fontId="20"/>
  </si>
  <si>
    <t>鹿児島県</t>
    <phoneticPr fontId="20"/>
  </si>
  <si>
    <t>沖縄県</t>
    <phoneticPr fontId="20"/>
  </si>
  <si>
    <t>北海道</t>
    <phoneticPr fontId="20"/>
  </si>
  <si>
    <t>青森県</t>
    <phoneticPr fontId="20"/>
  </si>
  <si>
    <t>岩手県</t>
    <phoneticPr fontId="20"/>
  </si>
  <si>
    <t>宮城県</t>
    <phoneticPr fontId="20"/>
  </si>
  <si>
    <t>1945(1月-7月)</t>
    <phoneticPr fontId="20"/>
  </si>
  <si>
    <t>1945(8月-12月)</t>
    <phoneticPr fontId="20"/>
  </si>
  <si>
    <t>1946(1月-6月)</t>
    <phoneticPr fontId="20"/>
  </si>
  <si>
    <t>1946(7月-9月)</t>
    <phoneticPr fontId="20"/>
  </si>
  <si>
    <t>1946(10月-12月)</t>
    <phoneticPr fontId="20"/>
  </si>
  <si>
    <t>令和元年</t>
    <rPh sb="0" eb="2">
      <t>レイワ</t>
    </rPh>
    <rPh sb="2" eb="3">
      <t>ガン</t>
    </rPh>
    <rPh sb="3" eb="4">
      <t>ネン</t>
    </rPh>
    <phoneticPr fontId="22"/>
  </si>
  <si>
    <t>１）</t>
    <phoneticPr fontId="4"/>
  </si>
  <si>
    <t xml:space="preserve"> </t>
    <phoneticPr fontId="3"/>
  </si>
  <si>
    <t>1945(1月-7月)</t>
    <phoneticPr fontId="20"/>
  </si>
  <si>
    <t>1945(8月-12月)</t>
    <phoneticPr fontId="20"/>
  </si>
  <si>
    <t>1946(1月-6月)</t>
    <phoneticPr fontId="20"/>
  </si>
  <si>
    <t>1946(7月-9月)</t>
    <phoneticPr fontId="20"/>
  </si>
  <si>
    <t>1946(10月-12月)</t>
    <phoneticPr fontId="20"/>
  </si>
  <si>
    <t>１）</t>
    <phoneticPr fontId="4"/>
  </si>
  <si>
    <t>死亡数</t>
    <phoneticPr fontId="4"/>
  </si>
  <si>
    <t>婚姻件数</t>
    <phoneticPr fontId="4"/>
  </si>
  <si>
    <t>全国</t>
    <phoneticPr fontId="4"/>
  </si>
  <si>
    <t>　</t>
    <phoneticPr fontId="4"/>
  </si>
  <si>
    <t>全国　</t>
    <phoneticPr fontId="4"/>
  </si>
  <si>
    <t xml:space="preserve"> </t>
    <phoneticPr fontId="4"/>
  </si>
  <si>
    <t xml:space="preserve"> </t>
    <phoneticPr fontId="3"/>
  </si>
  <si>
    <t>　</t>
    <phoneticPr fontId="3"/>
  </si>
  <si>
    <t>（注）全国値は母の年齢１５～４９歳の各歳における出生率の合計</t>
    <phoneticPr fontId="3"/>
  </si>
  <si>
    <t>　　都道府県の値は年齢５歳階級における出生率５倍の合計</t>
    <phoneticPr fontId="3"/>
  </si>
  <si>
    <t>　　国勢調査年次は国勢調査確定数の日本人人口、他の年次は１０月１日現在推計人口(５歳階級)の総人口</t>
    <phoneticPr fontId="3"/>
  </si>
  <si>
    <t>（資料）国立社会保障・人口問題研究所「人口統計資料集」、厚生労働省「人口動態統計」</t>
    <phoneticPr fontId="3"/>
  </si>
  <si>
    <t xml:space="preserve"> </t>
    <phoneticPr fontId="3"/>
  </si>
  <si>
    <t xml:space="preserve"> </t>
    <phoneticPr fontId="3"/>
  </si>
  <si>
    <t xml:space="preserve"> </t>
    <phoneticPr fontId="3"/>
  </si>
  <si>
    <t>降順</t>
    <rPh sb="0" eb="2">
      <t>コウジュン</t>
    </rPh>
    <phoneticPr fontId="3"/>
  </si>
  <si>
    <t>昇順</t>
    <rPh sb="0" eb="2">
      <t>ショウジュン</t>
    </rPh>
    <phoneticPr fontId="3"/>
  </si>
  <si>
    <t>R2-H27</t>
    <phoneticPr fontId="3"/>
  </si>
  <si>
    <t>人</t>
    <rPh sb="0" eb="1">
      <t>ニン</t>
    </rPh>
    <phoneticPr fontId="3"/>
  </si>
  <si>
    <t>令和2年</t>
    <rPh sb="0" eb="2">
      <t>レイワ</t>
    </rPh>
    <rPh sb="3" eb="4">
      <t>ネン</t>
    </rPh>
    <phoneticPr fontId="10"/>
  </si>
  <si>
    <t>R2.10.1</t>
    <phoneticPr fontId="3"/>
  </si>
  <si>
    <t>令和2年
(2020)</t>
    <rPh sb="0" eb="2">
      <t>レイワ</t>
    </rPh>
    <rPh sb="3" eb="4">
      <t>ネン</t>
    </rPh>
    <phoneticPr fontId="16"/>
  </si>
  <si>
    <t>平均余命</t>
    <rPh sb="0" eb="2">
      <t>ヘイキン</t>
    </rPh>
    <rPh sb="2" eb="4">
      <t>ヨミョウ</t>
    </rPh>
    <phoneticPr fontId="3"/>
  </si>
  <si>
    <t>全国</t>
    <rPh sb="0" eb="2">
      <t>ゼンコク</t>
    </rPh>
    <phoneticPr fontId="3"/>
  </si>
  <si>
    <t>兵庫県</t>
    <rPh sb="0" eb="3">
      <t>ヒョウゴケン</t>
    </rPh>
    <phoneticPr fontId="3"/>
  </si>
  <si>
    <t>男</t>
    <rPh sb="0" eb="1">
      <t>オトコ</t>
    </rPh>
    <phoneticPr fontId="3"/>
  </si>
  <si>
    <t>女</t>
    <rPh sb="0" eb="1">
      <t>オンナ</t>
    </rPh>
    <phoneticPr fontId="3"/>
  </si>
  <si>
    <t>簡易生命表</t>
    <rPh sb="0" eb="2">
      <t>カンイ</t>
    </rPh>
    <rPh sb="2" eb="5">
      <t>セイメイヒョウ</t>
    </rPh>
    <phoneticPr fontId="3"/>
  </si>
  <si>
    <t>年</t>
    <rPh sb="0" eb="1">
      <t>ネン</t>
    </rPh>
    <phoneticPr fontId="3"/>
  </si>
  <si>
    <t>（資料）厚生労働省「簡易生命表」</t>
    <rPh sb="1" eb="3">
      <t>シリョウ</t>
    </rPh>
    <rPh sb="4" eb="6">
      <t>コウセイ</t>
    </rPh>
    <rPh sb="6" eb="9">
      <t>ロウドウショウ</t>
    </rPh>
    <rPh sb="10" eb="12">
      <t>カンイ</t>
    </rPh>
    <rPh sb="12" eb="15">
      <t>セイメイヒョウ</t>
    </rPh>
    <phoneticPr fontId="3"/>
  </si>
  <si>
    <t>令和２年</t>
    <rPh sb="0" eb="2">
      <t>レイワ</t>
    </rPh>
    <rPh sb="3" eb="4">
      <t>ネン</t>
    </rPh>
    <phoneticPr fontId="3"/>
  </si>
  <si>
    <t>備考</t>
    <rPh sb="0" eb="2">
      <t>ビコウ</t>
    </rPh>
    <phoneticPr fontId="3"/>
  </si>
  <si>
    <t xml:space="preserve"> </t>
    <phoneticPr fontId="3"/>
  </si>
  <si>
    <t>R3-R2</t>
    <phoneticPr fontId="3"/>
  </si>
  <si>
    <t>令和3年
(2021)</t>
    <rPh sb="0" eb="1">
      <t>レイ</t>
    </rPh>
    <rPh sb="1" eb="2">
      <t>ワ</t>
    </rPh>
    <rPh sb="3" eb="4">
      <t>ネン</t>
    </rPh>
    <phoneticPr fontId="16"/>
  </si>
  <si>
    <t>2019</t>
  </si>
  <si>
    <t>2020</t>
    <phoneticPr fontId="3"/>
  </si>
  <si>
    <t>令和2年市町転入超過（転入者－転出者）日本人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</si>
  <si>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令和2年市町転入者総数</t>
    <rPh sb="0" eb="2">
      <t>レイワ</t>
    </rPh>
    <rPh sb="3" eb="4">
      <t>ネン</t>
    </rPh>
    <rPh sb="4" eb="6">
      <t>シチョウ</t>
    </rPh>
    <rPh sb="6" eb="8">
      <t>テンニュウ</t>
    </rPh>
    <rPh sb="8" eb="9">
      <t>シャ</t>
    </rPh>
    <rPh sb="9" eb="11">
      <t>ソウスウ</t>
    </rPh>
    <phoneticPr fontId="1"/>
  </si>
  <si>
    <t>令和2年市町転出者総数</t>
    <rPh sb="0" eb="2">
      <t>レイワ</t>
    </rPh>
    <rPh sb="3" eb="4">
      <t>ネン</t>
    </rPh>
    <rPh sb="4" eb="6">
      <t>シチョウ</t>
    </rPh>
    <rPh sb="6" eb="8">
      <t>テンシュツ</t>
    </rPh>
    <rPh sb="8" eb="9">
      <t>シャ</t>
    </rPh>
    <rPh sb="9" eb="11">
      <t>ソウスウ</t>
    </rPh>
    <phoneticPr fontId="1"/>
  </si>
  <si>
    <t>令和2年市町転入超過（転入者－転出者）外国人含む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</si>
  <si>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令和元(2019)〃　</t>
    <rPh sb="0" eb="2">
      <t>レイワ</t>
    </rPh>
    <rPh sb="2" eb="3">
      <t>ガン</t>
    </rPh>
    <phoneticPr fontId="10"/>
  </si>
  <si>
    <t>令和3年</t>
    <rPh sb="0" eb="2">
      <t>レイワ</t>
    </rPh>
    <rPh sb="3" eb="4">
      <t>ネン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</si>
  <si>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</si>
  <si>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</si>
  <si>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</si>
  <si>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令和7年</t>
    <rPh sb="0" eb="2">
      <t>レイワ</t>
    </rPh>
    <rPh sb="3" eb="4">
      <t>ネン</t>
    </rPh>
    <phoneticPr fontId="4"/>
  </si>
  <si>
    <t>令和8年</t>
    <rPh sb="0" eb="2">
      <t>レイワ</t>
    </rPh>
    <rPh sb="3" eb="4">
      <t>ネン</t>
    </rPh>
    <phoneticPr fontId="4"/>
  </si>
  <si>
    <t>令和9年</t>
    <rPh sb="0" eb="2">
      <t>レイワ</t>
    </rPh>
    <rPh sb="3" eb="4">
      <t>ネン</t>
    </rPh>
    <phoneticPr fontId="4"/>
  </si>
  <si>
    <t>令和10年</t>
    <rPh sb="0" eb="2">
      <t>レイワ</t>
    </rPh>
    <rPh sb="4" eb="5">
      <t>ネン</t>
    </rPh>
    <phoneticPr fontId="4"/>
  </si>
  <si>
    <t>令和11年</t>
    <rPh sb="0" eb="2">
      <t>レイワ</t>
    </rPh>
    <rPh sb="4" eb="5">
      <t>ネン</t>
    </rPh>
    <phoneticPr fontId="4"/>
  </si>
  <si>
    <t xml:space="preserve">    2(2020)〃　</t>
    <phoneticPr fontId="3"/>
  </si>
  <si>
    <t>令和2年
2020</t>
    <rPh sb="0" eb="2">
      <t>レイワ</t>
    </rPh>
    <rPh sb="3" eb="4">
      <t>ネン</t>
    </rPh>
    <phoneticPr fontId="9"/>
  </si>
  <si>
    <t>令和2年</t>
    <rPh sb="0" eb="2">
      <t>レイワ</t>
    </rPh>
    <rPh sb="3" eb="4">
      <t>ネン</t>
    </rPh>
    <phoneticPr fontId="3"/>
  </si>
  <si>
    <t>兵庫県と他の都道府県との間の転入・転出超過数(日本人）</t>
    <rPh sb="0" eb="3">
      <t>ヒョウゴケン</t>
    </rPh>
    <rPh sb="4" eb="5">
      <t>ホカ</t>
    </rPh>
    <rPh sb="6" eb="10">
      <t>トドウフケン</t>
    </rPh>
    <rPh sb="12" eb="13">
      <t>アイダ</t>
    </rPh>
    <rPh sb="14" eb="16">
      <t>テンニュウ</t>
    </rPh>
    <rPh sb="17" eb="19">
      <t>テンシュツ</t>
    </rPh>
    <rPh sb="19" eb="21">
      <t>チョウカ</t>
    </rPh>
    <rPh sb="21" eb="22">
      <t>スウ</t>
    </rPh>
    <rPh sb="23" eb="26">
      <t>ニホンジン</t>
    </rPh>
    <phoneticPr fontId="9"/>
  </si>
  <si>
    <t>兵庫県へ他都道府県からの転入者数（総数）(日本人）</t>
    <rPh sb="1" eb="2">
      <t>ケン</t>
    </rPh>
    <rPh sb="4" eb="5">
      <t>ホカ</t>
    </rPh>
    <rPh sb="12" eb="13">
      <t>ニュウ</t>
    </rPh>
    <rPh sb="21" eb="24">
      <t>ニホンジン</t>
    </rPh>
    <phoneticPr fontId="3"/>
  </si>
  <si>
    <t>他都道府県へ兵庫県からの転出者数（総数）(日本人）</t>
    <rPh sb="13" eb="14">
      <t>デ</t>
    </rPh>
    <rPh sb="21" eb="24">
      <t>ニホンジン</t>
    </rPh>
    <phoneticPr fontId="3"/>
  </si>
  <si>
    <t>令和２年
2020</t>
    <rPh sb="0" eb="2">
      <t>レイワ</t>
    </rPh>
    <rPh sb="3" eb="4">
      <t>ネン</t>
    </rPh>
    <phoneticPr fontId="9"/>
  </si>
  <si>
    <t>R3.2.1</t>
    <phoneticPr fontId="3"/>
  </si>
  <si>
    <t>R3/3/19</t>
    <phoneticPr fontId="3"/>
  </si>
  <si>
    <t>令和３年</t>
    <rPh sb="0" eb="2">
      <t>レイワ</t>
    </rPh>
    <rPh sb="3" eb="4">
      <t>ネン</t>
    </rPh>
    <phoneticPr fontId="3"/>
  </si>
  <si>
    <t>令和2年</t>
    <rPh sb="0" eb="2">
      <t>レイワ</t>
    </rPh>
    <rPh sb="3" eb="4">
      <t>ネン</t>
    </rPh>
    <phoneticPr fontId="23"/>
  </si>
  <si>
    <t xml:space="preserve">･ </t>
  </si>
  <si>
    <t xml:space="preserve"> </t>
    <phoneticPr fontId="3"/>
  </si>
  <si>
    <t>2015年-2010年</t>
    <rPh sb="4" eb="5">
      <t>ネン</t>
    </rPh>
    <rPh sb="10" eb="11">
      <t>ネン</t>
    </rPh>
    <phoneticPr fontId="4"/>
  </si>
  <si>
    <t>2020年-2015年</t>
    <rPh sb="4" eb="5">
      <t>ネン</t>
    </rPh>
    <rPh sb="10" eb="11">
      <t>ネン</t>
    </rPh>
    <phoneticPr fontId="4"/>
  </si>
  <si>
    <t>増減(2020年-2015年)</t>
    <rPh sb="0" eb="2">
      <t>ゾウゲン</t>
    </rPh>
    <rPh sb="7" eb="8">
      <t>ネン</t>
    </rPh>
    <rPh sb="13" eb="14">
      <t>ネン</t>
    </rPh>
    <phoneticPr fontId="4"/>
  </si>
  <si>
    <t xml:space="preserve"> </t>
    <phoneticPr fontId="3"/>
  </si>
  <si>
    <t xml:space="preserve"> </t>
    <phoneticPr fontId="3"/>
  </si>
  <si>
    <t xml:space="preserve">  - </t>
  </si>
  <si>
    <t xml:space="preserve"> </t>
    <phoneticPr fontId="3"/>
  </si>
  <si>
    <t xml:space="preserve"> </t>
    <phoneticPr fontId="3"/>
  </si>
  <si>
    <t xml:space="preserve"> </t>
    <phoneticPr fontId="3"/>
  </si>
  <si>
    <t xml:space="preserve"> </t>
    <phoneticPr fontId="3"/>
  </si>
  <si>
    <t xml:space="preserve"> </t>
    <phoneticPr fontId="3"/>
  </si>
  <si>
    <t>2021/6/25</t>
    <phoneticPr fontId="3"/>
  </si>
  <si>
    <t xml:space="preserve"> </t>
    <phoneticPr fontId="3"/>
  </si>
  <si>
    <t>都道府県別総世帯の推移</t>
    <rPh sb="0" eb="4">
      <t>トドウフケン</t>
    </rPh>
    <rPh sb="4" eb="5">
      <t>ベツ</t>
    </rPh>
    <rPh sb="5" eb="6">
      <t>ソウ</t>
    </rPh>
    <rPh sb="6" eb="8">
      <t>セタイ</t>
    </rPh>
    <rPh sb="9" eb="11">
      <t>スイイ</t>
    </rPh>
    <phoneticPr fontId="4"/>
  </si>
  <si>
    <t>2020-2015</t>
    <phoneticPr fontId="4"/>
  </si>
  <si>
    <t>資料：総務省統計局「国勢調査」</t>
    <rPh sb="0" eb="2">
      <t>シリョウ</t>
    </rPh>
    <rPh sb="3" eb="6">
      <t>ソウムショウ</t>
    </rPh>
    <rPh sb="6" eb="9">
      <t>トウケイキョク</t>
    </rPh>
    <rPh sb="10" eb="12">
      <t>コクセイ</t>
    </rPh>
    <rPh sb="12" eb="14">
      <t>チョウサ</t>
    </rPh>
    <phoneticPr fontId="4"/>
  </si>
  <si>
    <t>都道府県別普通世帯の推移</t>
    <rPh sb="0" eb="4">
      <t>トドウフケン</t>
    </rPh>
    <rPh sb="4" eb="5">
      <t>ベツ</t>
    </rPh>
    <rPh sb="5" eb="7">
      <t>フツウ</t>
    </rPh>
    <rPh sb="7" eb="9">
      <t>セタイ</t>
    </rPh>
    <rPh sb="10" eb="12">
      <t>スイイ</t>
    </rPh>
    <phoneticPr fontId="4"/>
  </si>
  <si>
    <t>一般世帯</t>
    <rPh sb="0" eb="2">
      <t>イッパン</t>
    </rPh>
    <rPh sb="2" eb="4">
      <t>セタイ</t>
    </rPh>
    <phoneticPr fontId="4"/>
  </si>
  <si>
    <t>2_4</t>
    <phoneticPr fontId="3"/>
  </si>
  <si>
    <t>2_5</t>
    <phoneticPr fontId="3"/>
  </si>
  <si>
    <t>2_3</t>
    <phoneticPr fontId="3"/>
  </si>
  <si>
    <t>都道府県別総世帯数</t>
    <rPh sb="0" eb="4">
      <t>トドウフケン</t>
    </rPh>
    <rPh sb="4" eb="5">
      <t>ベツ</t>
    </rPh>
    <rPh sb="5" eb="6">
      <t>ソウ</t>
    </rPh>
    <rPh sb="6" eb="9">
      <t>セタイスウ</t>
    </rPh>
    <phoneticPr fontId="3"/>
  </si>
  <si>
    <t>都道府県別一般世帯数</t>
    <rPh sb="0" eb="4">
      <t>トドウフケン</t>
    </rPh>
    <rPh sb="4" eb="5">
      <t>ベツ</t>
    </rPh>
    <rPh sb="5" eb="7">
      <t>イッパン</t>
    </rPh>
    <rPh sb="7" eb="10">
      <t>セタイスウ</t>
    </rPh>
    <phoneticPr fontId="3"/>
  </si>
  <si>
    <t>令和3年
(2021)</t>
    <rPh sb="0" eb="2">
      <t>レイワ</t>
    </rPh>
    <rPh sb="3" eb="4">
      <t>ネン</t>
    </rPh>
    <phoneticPr fontId="16"/>
  </si>
  <si>
    <t>令和3年</t>
    <rPh sb="0" eb="2">
      <t>レイワ</t>
    </rPh>
    <rPh sb="3" eb="4">
      <t>ネン</t>
    </rPh>
    <phoneticPr fontId="10"/>
  </si>
  <si>
    <t>R3.10.1</t>
    <phoneticPr fontId="3"/>
  </si>
  <si>
    <t>確報R3.11.30</t>
    <rPh sb="0" eb="2">
      <t>カクホウ</t>
    </rPh>
    <phoneticPr fontId="3"/>
  </si>
  <si>
    <t xml:space="preserve"> </t>
    <phoneticPr fontId="3"/>
  </si>
  <si>
    <t>確報</t>
    <rPh sb="0" eb="2">
      <t>カクホウ</t>
    </rPh>
    <phoneticPr fontId="3"/>
  </si>
  <si>
    <t>国勢調査確報</t>
    <rPh sb="0" eb="2">
      <t>コクセイ</t>
    </rPh>
    <rPh sb="2" eb="4">
      <t>チョウサ</t>
    </rPh>
    <rPh sb="4" eb="6">
      <t>カクホウ</t>
    </rPh>
    <phoneticPr fontId="3"/>
  </si>
  <si>
    <t xml:space="preserve"> </t>
    <phoneticPr fontId="3"/>
  </si>
  <si>
    <t>令和2(2020)年10月1日</t>
    <rPh sb="0" eb="2">
      <t>レイワ</t>
    </rPh>
    <rPh sb="9" eb="10">
      <t>ネン</t>
    </rPh>
    <rPh sb="12" eb="13">
      <t>ガツ</t>
    </rPh>
    <rPh sb="14" eb="15">
      <t>ニチ</t>
    </rPh>
    <phoneticPr fontId="9"/>
  </si>
  <si>
    <t>令和2年10月1日（不詳按分後）</t>
    <rPh sb="0" eb="2">
      <t>レイワ</t>
    </rPh>
    <rPh sb="3" eb="4">
      <t>ネン</t>
    </rPh>
    <rPh sb="6" eb="7">
      <t>ツキ</t>
    </rPh>
    <rPh sb="8" eb="9">
      <t>ニチ</t>
    </rPh>
    <rPh sb="10" eb="12">
      <t>フショウ</t>
    </rPh>
    <rPh sb="12" eb="14">
      <t>アンブン</t>
    </rPh>
    <rPh sb="14" eb="15">
      <t>ゴ</t>
    </rPh>
    <phoneticPr fontId="3"/>
  </si>
  <si>
    <t>2020/11/30遡及集計</t>
    <rPh sb="10" eb="12">
      <t>ソキュウ</t>
    </rPh>
    <rPh sb="12" eb="14">
      <t>シュウケイ</t>
    </rPh>
    <phoneticPr fontId="3"/>
  </si>
  <si>
    <t>2020年基準</t>
    <rPh sb="4" eb="5">
      <t>ネン</t>
    </rPh>
    <rPh sb="5" eb="7">
      <t>キジュン</t>
    </rPh>
    <phoneticPr fontId="3"/>
  </si>
  <si>
    <t>第21回国勢調査</t>
    <rPh sb="0" eb="1">
      <t>ダイ</t>
    </rPh>
    <rPh sb="3" eb="4">
      <t>カイ</t>
    </rPh>
    <rPh sb="4" eb="6">
      <t>コクセイ</t>
    </rPh>
    <rPh sb="6" eb="8">
      <t>チョウサ</t>
    </rPh>
    <phoneticPr fontId="3"/>
  </si>
  <si>
    <t xml:space="preserve"> </t>
    <phoneticPr fontId="3"/>
  </si>
  <si>
    <t>年齢不詳配分後</t>
    <rPh sb="0" eb="2">
      <t>ネンレイ</t>
    </rPh>
    <rPh sb="2" eb="4">
      <t>フショウ</t>
    </rPh>
    <rPh sb="4" eb="6">
      <t>ハイブン</t>
    </rPh>
    <rPh sb="6" eb="7">
      <t>ゴ</t>
    </rPh>
    <phoneticPr fontId="3"/>
  </si>
  <si>
    <t>令和3年
2021</t>
    <rPh sb="0" eb="2">
      <t>レイワ</t>
    </rPh>
    <rPh sb="3" eb="4">
      <t>ネン</t>
    </rPh>
    <phoneticPr fontId="9"/>
  </si>
  <si>
    <t>令和3年</t>
    <rPh sb="0" eb="2">
      <t>レイワ</t>
    </rPh>
    <rPh sb="3" eb="4">
      <t>ネン</t>
    </rPh>
    <phoneticPr fontId="3"/>
  </si>
  <si>
    <t>2021</t>
    <phoneticPr fontId="3"/>
  </si>
  <si>
    <t>令和4年
(2022)</t>
    <rPh sb="0" eb="1">
      <t>レイ</t>
    </rPh>
    <rPh sb="1" eb="2">
      <t>ワ</t>
    </rPh>
    <rPh sb="3" eb="4">
      <t>ネン</t>
    </rPh>
    <phoneticPr fontId="16"/>
  </si>
  <si>
    <t>R4-R3</t>
    <phoneticPr fontId="3"/>
  </si>
  <si>
    <t>国立社会保障・人口問題研究所(2019年推計)</t>
    <rPh sb="0" eb="2">
      <t>コクリツ</t>
    </rPh>
    <rPh sb="2" eb="4">
      <t>シャカイ</t>
    </rPh>
    <rPh sb="4" eb="6">
      <t>ホショウ</t>
    </rPh>
    <rPh sb="7" eb="9">
      <t>ジンコウ</t>
    </rPh>
    <rPh sb="9" eb="11">
      <t>モンダイ</t>
    </rPh>
    <rPh sb="11" eb="14">
      <t>ケンキュウショ</t>
    </rPh>
    <rPh sb="19" eb="20">
      <t>ネン</t>
    </rPh>
    <rPh sb="20" eb="22">
      <t>スイケイ</t>
    </rPh>
    <phoneticPr fontId="3"/>
  </si>
  <si>
    <t>令和3年市町転入超過（転入者－転出者）日本人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</si>
  <si>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令和3年市町転入者総数</t>
    <rPh sb="0" eb="2">
      <t>レイワ</t>
    </rPh>
    <rPh sb="3" eb="4">
      <t>ネン</t>
    </rPh>
    <rPh sb="4" eb="6">
      <t>シチョウ</t>
    </rPh>
    <rPh sb="6" eb="8">
      <t>テンニュウ</t>
    </rPh>
    <rPh sb="8" eb="9">
      <t>シャ</t>
    </rPh>
    <rPh sb="9" eb="11">
      <t>ソウスウ</t>
    </rPh>
    <phoneticPr fontId="1"/>
  </si>
  <si>
    <t>令和3年市町転出者総数</t>
    <rPh sb="0" eb="2">
      <t>レイワ</t>
    </rPh>
    <rPh sb="3" eb="4">
      <t>ネン</t>
    </rPh>
    <rPh sb="4" eb="6">
      <t>シチョウ</t>
    </rPh>
    <rPh sb="6" eb="8">
      <t>テンシュツ</t>
    </rPh>
    <rPh sb="8" eb="9">
      <t>シャ</t>
    </rPh>
    <rPh sb="9" eb="11">
      <t>ソウスウ</t>
    </rPh>
    <phoneticPr fontId="1"/>
  </si>
  <si>
    <t>令和3年市町転入超過（転入者－転出者）外国人含む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</si>
  <si>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 xml:space="preserve"> </t>
    <phoneticPr fontId="3"/>
  </si>
  <si>
    <t xml:space="preserve"> </t>
    <phoneticPr fontId="3"/>
  </si>
  <si>
    <t xml:space="preserve"> </t>
    <phoneticPr fontId="3"/>
  </si>
  <si>
    <t>2020年基準補正値</t>
    <rPh sb="4" eb="5">
      <t>ネン</t>
    </rPh>
    <rPh sb="5" eb="7">
      <t>キジュン</t>
    </rPh>
    <rPh sb="7" eb="9">
      <t>ホセイ</t>
    </rPh>
    <rPh sb="9" eb="10">
      <t>アタイ</t>
    </rPh>
    <phoneticPr fontId="3"/>
  </si>
  <si>
    <t xml:space="preserve">    3(2021)〃　</t>
    <phoneticPr fontId="3"/>
  </si>
  <si>
    <t xml:space="preserve"> </t>
    <phoneticPr fontId="3"/>
  </si>
  <si>
    <t xml:space="preserve"> </t>
    <phoneticPr fontId="3"/>
  </si>
  <si>
    <t>※2015年11月～2020年12月改定値</t>
    <rPh sb="5" eb="6">
      <t>ネン</t>
    </rPh>
    <rPh sb="8" eb="9">
      <t>ガツ</t>
    </rPh>
    <rPh sb="14" eb="15">
      <t>ネン</t>
    </rPh>
    <rPh sb="17" eb="18">
      <t>ツキ</t>
    </rPh>
    <rPh sb="18" eb="20">
      <t>カイテイ</t>
    </rPh>
    <rPh sb="20" eb="21">
      <t>アタイ</t>
    </rPh>
    <phoneticPr fontId="3"/>
  </si>
  <si>
    <t>確報値改定</t>
    <rPh sb="0" eb="2">
      <t>カクホウ</t>
    </rPh>
    <rPh sb="2" eb="3">
      <t>チ</t>
    </rPh>
    <rPh sb="3" eb="5">
      <t>カイテイ</t>
    </rPh>
    <phoneticPr fontId="3"/>
  </si>
  <si>
    <t xml:space="preserve"> </t>
    <phoneticPr fontId="3"/>
  </si>
  <si>
    <t>補間補正数</t>
    <rPh sb="0" eb="2">
      <t>ホカン</t>
    </rPh>
    <rPh sb="2" eb="4">
      <t>ホセイ</t>
    </rPh>
    <rPh sb="4" eb="5">
      <t>スウ</t>
    </rPh>
    <phoneticPr fontId="3"/>
  </si>
  <si>
    <t>R4.2.3改定</t>
    <rPh sb="6" eb="8">
      <t>カイテイ</t>
    </rPh>
    <phoneticPr fontId="4"/>
  </si>
  <si>
    <t>（注）社会増減その他：外国人出入国・府県間移動、日本人国籍異動、補間補正数：2020年国勢調査結果による人口差修正値</t>
    <rPh sb="1" eb="2">
      <t>チュウ</t>
    </rPh>
    <rPh sb="3" eb="5">
      <t>シャカイ</t>
    </rPh>
    <rPh sb="5" eb="7">
      <t>ゾウゲン</t>
    </rPh>
    <rPh sb="9" eb="10">
      <t>タ</t>
    </rPh>
    <rPh sb="11" eb="14">
      <t>ガイコクジン</t>
    </rPh>
    <rPh sb="14" eb="17">
      <t>シュツニュウコク</t>
    </rPh>
    <rPh sb="18" eb="21">
      <t>フケンカン</t>
    </rPh>
    <rPh sb="21" eb="23">
      <t>イドウ</t>
    </rPh>
    <rPh sb="29" eb="31">
      <t>イドウ</t>
    </rPh>
    <rPh sb="32" eb="34">
      <t>ホカン</t>
    </rPh>
    <rPh sb="34" eb="36">
      <t>ホセイ</t>
    </rPh>
    <rPh sb="36" eb="37">
      <t>スウ</t>
    </rPh>
    <rPh sb="42" eb="43">
      <t>ネン</t>
    </rPh>
    <rPh sb="43" eb="45">
      <t>コクセイ</t>
    </rPh>
    <rPh sb="45" eb="47">
      <t>チョウサ</t>
    </rPh>
    <rPh sb="47" eb="49">
      <t>ケッカ</t>
    </rPh>
    <rPh sb="52" eb="54">
      <t>ジンコウ</t>
    </rPh>
    <rPh sb="54" eb="55">
      <t>サ</t>
    </rPh>
    <rPh sb="55" eb="57">
      <t>シュウセイ</t>
    </rPh>
    <rPh sb="57" eb="58">
      <t>アタイ</t>
    </rPh>
    <phoneticPr fontId="4"/>
  </si>
  <si>
    <t>H27～R2</t>
    <phoneticPr fontId="4"/>
  </si>
  <si>
    <t xml:space="preserve"> </t>
    <phoneticPr fontId="3"/>
  </si>
  <si>
    <t xml:space="preserve"> </t>
    <phoneticPr fontId="3"/>
  </si>
  <si>
    <t>　</t>
    <phoneticPr fontId="3"/>
  </si>
  <si>
    <t>　　　　 ・</t>
    <phoneticPr fontId="3"/>
  </si>
  <si>
    <t xml:space="preserve">総務省「推計人口」、兵庫県「推計人口」 </t>
    <rPh sb="0" eb="3">
      <t>ソウムショウ</t>
    </rPh>
    <rPh sb="4" eb="6">
      <t>スイケイ</t>
    </rPh>
    <rPh sb="6" eb="8">
      <t>ジンコウ</t>
    </rPh>
    <rPh sb="10" eb="13">
      <t>ヒョウゴケン</t>
    </rPh>
    <rPh sb="14" eb="16">
      <t>スイケイ</t>
    </rPh>
    <rPh sb="16" eb="18">
      <t>ジンコウ</t>
    </rPh>
    <phoneticPr fontId="3"/>
  </si>
  <si>
    <t>令和4年</t>
    <rPh sb="0" eb="2">
      <t>レイワ</t>
    </rPh>
    <rPh sb="3" eb="4">
      <t>ネン</t>
    </rPh>
    <phoneticPr fontId="10"/>
  </si>
  <si>
    <t>　</t>
    <phoneticPr fontId="3"/>
  </si>
  <si>
    <t xml:space="preserve"> </t>
    <phoneticPr fontId="3"/>
  </si>
  <si>
    <t>　</t>
    <phoneticPr fontId="3"/>
  </si>
  <si>
    <t>R4.2.1</t>
    <phoneticPr fontId="3"/>
  </si>
  <si>
    <t>R4/3/28</t>
    <phoneticPr fontId="3"/>
  </si>
  <si>
    <t xml:space="preserve"> </t>
    <phoneticPr fontId="3"/>
  </si>
  <si>
    <t xml:space="preserve"> </t>
    <phoneticPr fontId="3"/>
  </si>
  <si>
    <t>(単位:人）</t>
    <rPh sb="1" eb="3">
      <t>タンイ</t>
    </rPh>
    <rPh sb="4" eb="5">
      <t>ニン</t>
    </rPh>
    <phoneticPr fontId="3"/>
  </si>
  <si>
    <t>10月1日  現在人口
A</t>
    <rPh sb="2" eb="3">
      <t>ガツ</t>
    </rPh>
    <rPh sb="7" eb="9">
      <t>ゲンザイ</t>
    </rPh>
    <rPh sb="9" eb="11">
      <t>ジンコウ</t>
    </rPh>
    <phoneticPr fontId="4"/>
  </si>
  <si>
    <t>自然増減</t>
    <rPh sb="0" eb="2">
      <t>シゼン</t>
    </rPh>
    <rPh sb="2" eb="4">
      <t>ゾウゲン</t>
    </rPh>
    <phoneticPr fontId="4"/>
  </si>
  <si>
    <t>社会増減</t>
    <rPh sb="0" eb="2">
      <t>シャカイ</t>
    </rPh>
    <rPh sb="2" eb="4">
      <t>ゾウゲン</t>
    </rPh>
    <phoneticPr fontId="4"/>
  </si>
  <si>
    <t>Ｃ</t>
    <phoneticPr fontId="4"/>
  </si>
  <si>
    <t>Ｄ</t>
    <phoneticPr fontId="4"/>
  </si>
  <si>
    <t>その他　(外国人等）</t>
    <rPh sb="2" eb="3">
      <t>タ</t>
    </rPh>
    <rPh sb="5" eb="8">
      <t>ガイコクジン</t>
    </rPh>
    <rPh sb="8" eb="9">
      <t>トウ</t>
    </rPh>
    <phoneticPr fontId="4"/>
  </si>
  <si>
    <t>外国人増減</t>
    <rPh sb="0" eb="3">
      <t>ガイコクジン</t>
    </rPh>
    <rPh sb="3" eb="5">
      <t>ゾウゲン</t>
    </rPh>
    <phoneticPr fontId="4"/>
  </si>
  <si>
    <t>－</t>
    <phoneticPr fontId="4"/>
  </si>
  <si>
    <t>人口推計</t>
    <rPh sb="0" eb="2">
      <t>ジンコウ</t>
    </rPh>
    <rPh sb="2" eb="4">
      <t>スイケイ</t>
    </rPh>
    <phoneticPr fontId="4"/>
  </si>
  <si>
    <t>2021-2020</t>
    <phoneticPr fontId="4"/>
  </si>
  <si>
    <t>総務省人口推計</t>
    <rPh sb="0" eb="3">
      <t>ソウムショウ</t>
    </rPh>
    <rPh sb="3" eb="5">
      <t>ジンコウ</t>
    </rPh>
    <rPh sb="5" eb="7">
      <t>スイケイ</t>
    </rPh>
    <phoneticPr fontId="3"/>
  </si>
  <si>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23"/>
  </si>
  <si>
    <t xml:space="preserve"> </t>
    <phoneticPr fontId="3"/>
  </si>
  <si>
    <t>平成27年</t>
    <rPh sb="0" eb="2">
      <t>ヘイセイ</t>
    </rPh>
    <rPh sb="4" eb="5">
      <t>ネン</t>
    </rPh>
    <phoneticPr fontId="3"/>
  </si>
  <si>
    <t>令和2年</t>
    <rPh sb="0" eb="2">
      <t>レイワ</t>
    </rPh>
    <rPh sb="3" eb="4">
      <t>ネン</t>
    </rPh>
    <phoneticPr fontId="3"/>
  </si>
  <si>
    <t>不詳補完</t>
    <rPh sb="0" eb="2">
      <t>フショウ</t>
    </rPh>
    <rPh sb="2" eb="4">
      <t>ホカン</t>
    </rPh>
    <phoneticPr fontId="3"/>
  </si>
  <si>
    <t>令和2年</t>
    <rPh sb="0" eb="2">
      <t>レイワ</t>
    </rPh>
    <rPh sb="3" eb="4">
      <t>ネン</t>
    </rPh>
    <phoneticPr fontId="3"/>
  </si>
  <si>
    <t>平成27年</t>
    <rPh sb="0" eb="2">
      <t>ヘイセイ</t>
    </rPh>
    <rPh sb="4" eb="5">
      <t>ネン</t>
    </rPh>
    <phoneticPr fontId="3"/>
  </si>
  <si>
    <t>平成17年</t>
    <rPh sb="0" eb="2">
      <t>ヘイセイ</t>
    </rPh>
    <rPh sb="4" eb="5">
      <t>ネン</t>
    </rPh>
    <phoneticPr fontId="23"/>
  </si>
  <si>
    <t>平成22年</t>
    <rPh sb="0" eb="2">
      <t>ヘイセイ</t>
    </rPh>
    <rPh sb="4" eb="5">
      <t>ネン</t>
    </rPh>
    <phoneticPr fontId="23"/>
  </si>
  <si>
    <t>平成27年</t>
    <rPh sb="0" eb="2">
      <t>ヘイセイ</t>
    </rPh>
    <rPh sb="4" eb="5">
      <t>ネン</t>
    </rPh>
    <phoneticPr fontId="23"/>
  </si>
  <si>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23"/>
  </si>
  <si>
    <t xml:space="preserve"> </t>
    <phoneticPr fontId="3"/>
  </si>
  <si>
    <t>R2/H27</t>
    <phoneticPr fontId="3"/>
  </si>
  <si>
    <t>昭和61年
(1986)</t>
    <rPh sb="4" eb="5">
      <t>ネン</t>
    </rPh>
    <phoneticPr fontId="16"/>
  </si>
  <si>
    <t>昭和62年
(1987)</t>
    <rPh sb="4" eb="5">
      <t>ネン</t>
    </rPh>
    <phoneticPr fontId="16"/>
  </si>
  <si>
    <t>昭和63年
(1988)</t>
    <rPh sb="4" eb="5">
      <t>ネン</t>
    </rPh>
    <phoneticPr fontId="16"/>
  </si>
  <si>
    <t>平成元年
(1989)</t>
    <rPh sb="2" eb="3">
      <t>ガン</t>
    </rPh>
    <rPh sb="3" eb="4">
      <t>ネン</t>
    </rPh>
    <phoneticPr fontId="16"/>
  </si>
  <si>
    <t>昭和56年
(1981)</t>
    <rPh sb="4" eb="5">
      <t>ネン</t>
    </rPh>
    <phoneticPr fontId="16"/>
  </si>
  <si>
    <t>昭和57年
(1982)</t>
    <rPh sb="4" eb="5">
      <t>ネン</t>
    </rPh>
    <phoneticPr fontId="16"/>
  </si>
  <si>
    <t>昭和58年
(1983)</t>
    <rPh sb="4" eb="5">
      <t>ネン</t>
    </rPh>
    <phoneticPr fontId="16"/>
  </si>
  <si>
    <t>昭和59年
(1984)</t>
    <rPh sb="4" eb="5">
      <t>ネン</t>
    </rPh>
    <phoneticPr fontId="16"/>
  </si>
  <si>
    <t>昭和46年
(1971)</t>
    <rPh sb="4" eb="5">
      <t>ネン</t>
    </rPh>
    <phoneticPr fontId="16"/>
  </si>
  <si>
    <t>昭和47年
(1972)</t>
    <rPh sb="4" eb="5">
      <t>ネン</t>
    </rPh>
    <phoneticPr fontId="16"/>
  </si>
  <si>
    <t>昭和48年
(1973)</t>
    <rPh sb="4" eb="5">
      <t>ネン</t>
    </rPh>
    <phoneticPr fontId="16"/>
  </si>
  <si>
    <t>昭和49年
(1974)</t>
    <rPh sb="4" eb="5">
      <t>ネン</t>
    </rPh>
    <phoneticPr fontId="16"/>
  </si>
  <si>
    <t>昭和51年
(1976)</t>
    <rPh sb="4" eb="5">
      <t>ネン</t>
    </rPh>
    <phoneticPr fontId="16"/>
  </si>
  <si>
    <t>昭和52年
(1977)</t>
    <rPh sb="4" eb="5">
      <t>ネン</t>
    </rPh>
    <phoneticPr fontId="16"/>
  </si>
  <si>
    <t>昭和53年
(1978)</t>
    <rPh sb="4" eb="5">
      <t>ネン</t>
    </rPh>
    <phoneticPr fontId="16"/>
  </si>
  <si>
    <t>昭和54年
(1979)</t>
    <rPh sb="4" eb="5">
      <t>ネン</t>
    </rPh>
    <phoneticPr fontId="16"/>
  </si>
  <si>
    <t>昭和41年
(1971)</t>
    <rPh sb="4" eb="5">
      <t>ネン</t>
    </rPh>
    <phoneticPr fontId="16"/>
  </si>
  <si>
    <t>昭和42年
(1972)</t>
    <rPh sb="4" eb="5">
      <t>ネン</t>
    </rPh>
    <phoneticPr fontId="16"/>
  </si>
  <si>
    <t>昭和43年
(1973)</t>
    <rPh sb="4" eb="5">
      <t>ネン</t>
    </rPh>
    <phoneticPr fontId="16"/>
  </si>
  <si>
    <t>昭和44年
(1974)</t>
    <rPh sb="4" eb="5">
      <t>ネン</t>
    </rPh>
    <phoneticPr fontId="16"/>
  </si>
  <si>
    <t>R4.10.1</t>
    <phoneticPr fontId="3"/>
  </si>
  <si>
    <t>令和4年
(2022)</t>
    <rPh sb="0" eb="2">
      <t>レイワ</t>
    </rPh>
    <rPh sb="3" eb="4">
      <t>ネン</t>
    </rPh>
    <phoneticPr fontId="16"/>
  </si>
  <si>
    <t>令和4年</t>
    <rPh sb="0" eb="2">
      <t>レイワ</t>
    </rPh>
    <rPh sb="3" eb="4">
      <t>ネン</t>
    </rPh>
    <phoneticPr fontId="3"/>
  </si>
  <si>
    <t>2022.12.23</t>
    <phoneticPr fontId="3"/>
  </si>
  <si>
    <t>完全生命表</t>
    <rPh sb="0" eb="2">
      <t>カンゼン</t>
    </rPh>
    <rPh sb="2" eb="5">
      <t>セイメイヒョウ</t>
    </rPh>
    <phoneticPr fontId="3"/>
  </si>
  <si>
    <t>　</t>
    <phoneticPr fontId="3"/>
  </si>
  <si>
    <t>完全生命表</t>
    <rPh sb="0" eb="2">
      <t>カンゼン</t>
    </rPh>
    <rPh sb="2" eb="5">
      <t>セイメイヒョウ</t>
    </rPh>
    <phoneticPr fontId="3"/>
  </si>
  <si>
    <t xml:space="preserve">令和2年 </t>
    <rPh sb="0" eb="2">
      <t>レイワ</t>
    </rPh>
    <rPh sb="3" eb="4">
      <t>ネン</t>
    </rPh>
    <phoneticPr fontId="4"/>
  </si>
  <si>
    <t>R5-R4</t>
    <phoneticPr fontId="3"/>
  </si>
  <si>
    <t xml:space="preserve"> </t>
    <phoneticPr fontId="3"/>
  </si>
  <si>
    <t>560万人台突破(人口ﾋﾟｰｸ)</t>
    <rPh sb="3" eb="5">
      <t>マンニン</t>
    </rPh>
    <rPh sb="5" eb="6">
      <t>ダイ</t>
    </rPh>
    <rPh sb="6" eb="8">
      <t>トッパ</t>
    </rPh>
    <rPh sb="9" eb="11">
      <t>ジンコウ</t>
    </rPh>
    <phoneticPr fontId="4"/>
  </si>
  <si>
    <t>令和5年
(2023)</t>
    <rPh sb="0" eb="1">
      <t>レイ</t>
    </rPh>
    <rPh sb="1" eb="2">
      <t>ワ</t>
    </rPh>
    <rPh sb="3" eb="4">
      <t>ネン</t>
    </rPh>
    <phoneticPr fontId="16"/>
  </si>
  <si>
    <t>540万人台割れ</t>
    <rPh sb="3" eb="5">
      <t>マンニン</t>
    </rPh>
    <rPh sb="5" eb="6">
      <t>ダイ</t>
    </rPh>
    <rPh sb="6" eb="7">
      <t>ワ</t>
    </rPh>
    <phoneticPr fontId="4"/>
  </si>
  <si>
    <t>令和4年
2022</t>
    <rPh sb="0" eb="2">
      <t>レイワ</t>
    </rPh>
    <rPh sb="3" eb="4">
      <t>ネン</t>
    </rPh>
    <phoneticPr fontId="9"/>
  </si>
  <si>
    <t>令和4年市町転入超過（転入者－転出者）外国人含む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</si>
  <si>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令和4年市町転入者総数</t>
    <rPh sb="0" eb="2">
      <t>レイワ</t>
    </rPh>
    <rPh sb="3" eb="4">
      <t>ネン</t>
    </rPh>
    <rPh sb="4" eb="6">
      <t>シチョウ</t>
    </rPh>
    <rPh sb="6" eb="8">
      <t>テンニュウ</t>
    </rPh>
    <rPh sb="8" eb="9">
      <t>シャ</t>
    </rPh>
    <rPh sb="9" eb="11">
      <t>ソウスウ</t>
    </rPh>
    <phoneticPr fontId="1"/>
  </si>
  <si>
    <t>令和4年市町転出者総数</t>
    <rPh sb="0" eb="2">
      <t>レイワ</t>
    </rPh>
    <rPh sb="3" eb="4">
      <t>ネン</t>
    </rPh>
    <rPh sb="4" eb="6">
      <t>シチョウ</t>
    </rPh>
    <rPh sb="6" eb="8">
      <t>テンシュツ</t>
    </rPh>
    <rPh sb="8" eb="9">
      <t>シャ</t>
    </rPh>
    <rPh sb="9" eb="11">
      <t>ソウスウ</t>
    </rPh>
    <phoneticPr fontId="1"/>
  </si>
  <si>
    <t>令和4年市町転入超過（転入者－転出者）日本人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</si>
  <si>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2022</t>
    <phoneticPr fontId="3"/>
  </si>
  <si>
    <t>外国人含む</t>
    <rPh sb="0" eb="3">
      <t>ガイコクジン</t>
    </rPh>
    <rPh sb="3" eb="4">
      <t>フク</t>
    </rPh>
    <phoneticPr fontId="3"/>
  </si>
  <si>
    <t>令和5年</t>
    <rPh sb="0" eb="2">
      <t>レイワ</t>
    </rPh>
    <rPh sb="3" eb="4">
      <t>ネン</t>
    </rPh>
    <phoneticPr fontId="3"/>
  </si>
  <si>
    <t xml:space="preserve"> </t>
    <phoneticPr fontId="3"/>
  </si>
  <si>
    <t>国勢調査</t>
    <rPh sb="0" eb="2">
      <t>コクセイ</t>
    </rPh>
    <rPh sb="2" eb="4">
      <t>チョウサ</t>
    </rPh>
    <phoneticPr fontId="3"/>
  </si>
  <si>
    <t>－</t>
    <phoneticPr fontId="3"/>
  </si>
  <si>
    <t>S55.4.1～基準日変更</t>
    <rPh sb="8" eb="11">
      <t>キジュンビ</t>
    </rPh>
    <rPh sb="11" eb="13">
      <t>ヘンコウ</t>
    </rPh>
    <phoneticPr fontId="3"/>
  </si>
  <si>
    <t>－</t>
    <phoneticPr fontId="3"/>
  </si>
  <si>
    <t>－</t>
    <phoneticPr fontId="3"/>
  </si>
  <si>
    <t xml:space="preserve"> </t>
    <phoneticPr fontId="3"/>
  </si>
  <si>
    <t>月末人口</t>
    <rPh sb="0" eb="1">
      <t>ゲツ</t>
    </rPh>
    <rPh sb="1" eb="2">
      <t>マツ</t>
    </rPh>
    <rPh sb="2" eb="4">
      <t>ジンコウ</t>
    </rPh>
    <phoneticPr fontId="3"/>
  </si>
  <si>
    <t>1日人口</t>
    <rPh sb="1" eb="2">
      <t>ニチ</t>
    </rPh>
    <rPh sb="2" eb="4">
      <t>ジンコウ</t>
    </rPh>
    <phoneticPr fontId="3"/>
  </si>
  <si>
    <t>月末人口</t>
    <rPh sb="0" eb="2">
      <t>ゲツマツ</t>
    </rPh>
    <rPh sb="2" eb="4">
      <t>ジンコウ</t>
    </rPh>
    <phoneticPr fontId="3"/>
  </si>
  <si>
    <t>S33.5まで1日人口</t>
    <rPh sb="8" eb="9">
      <t>ニチ</t>
    </rPh>
    <rPh sb="9" eb="11">
      <t>ジンコウ</t>
    </rPh>
    <phoneticPr fontId="3"/>
  </si>
  <si>
    <t>S33.5から月末人口</t>
    <rPh sb="7" eb="8">
      <t>ゲツ</t>
    </rPh>
    <rPh sb="8" eb="9">
      <t>マツ</t>
    </rPh>
    <rPh sb="9" eb="11">
      <t>ジンコウ</t>
    </rPh>
    <phoneticPr fontId="3"/>
  </si>
  <si>
    <t>S31.10なし</t>
    <phoneticPr fontId="3"/>
  </si>
  <si>
    <t>S31.12なし</t>
    <phoneticPr fontId="3"/>
  </si>
  <si>
    <t>　</t>
    <phoneticPr fontId="3"/>
  </si>
  <si>
    <t>S28.4から兵庫県推計人口資料から整理</t>
    <rPh sb="7" eb="10">
      <t>ヒョウゴケン</t>
    </rPh>
    <rPh sb="10" eb="12">
      <t>スイケイ</t>
    </rPh>
    <rPh sb="12" eb="14">
      <t>ジンコウ</t>
    </rPh>
    <rPh sb="14" eb="16">
      <t>シリョウ</t>
    </rPh>
    <rPh sb="18" eb="20">
      <t>セイリ</t>
    </rPh>
    <phoneticPr fontId="3"/>
  </si>
  <si>
    <t>1953年</t>
    <rPh sb="4" eb="5">
      <t>ネン</t>
    </rPh>
    <phoneticPr fontId="3"/>
  </si>
  <si>
    <t>世帯数</t>
    <rPh sb="0" eb="3">
      <t>セタイスウ</t>
    </rPh>
    <phoneticPr fontId="4"/>
  </si>
  <si>
    <t>令和4年</t>
    <rPh sb="0" eb="2">
      <t>レイワ</t>
    </rPh>
    <rPh sb="3" eb="4">
      <t>ネン</t>
    </rPh>
    <phoneticPr fontId="3"/>
  </si>
  <si>
    <t>人口推計</t>
    <rPh sb="0" eb="2">
      <t>ジンコウ</t>
    </rPh>
    <rPh sb="2" eb="4">
      <t>スイケイ</t>
    </rPh>
    <phoneticPr fontId="2"/>
  </si>
  <si>
    <t>2022-2021</t>
    <phoneticPr fontId="3"/>
  </si>
  <si>
    <t>R5.2.1</t>
    <phoneticPr fontId="3"/>
  </si>
  <si>
    <t>R5/3/23</t>
    <phoneticPr fontId="3"/>
  </si>
  <si>
    <t>2023年</t>
    <rPh sb="4" eb="5">
      <t>ネン</t>
    </rPh>
    <phoneticPr fontId="3"/>
  </si>
  <si>
    <t>　</t>
    <phoneticPr fontId="3"/>
  </si>
  <si>
    <t xml:space="preserve"> </t>
    <phoneticPr fontId="3"/>
  </si>
  <si>
    <t>・</t>
  </si>
  <si>
    <t>国立社会保障・人口問題研究所将来推計（令和5年推計）</t>
    <rPh sb="0" eb="2">
      <t>コクリツ</t>
    </rPh>
    <rPh sb="2" eb="4">
      <t>シャカイ</t>
    </rPh>
    <rPh sb="4" eb="6">
      <t>ホショウ</t>
    </rPh>
    <rPh sb="7" eb="9">
      <t>ジンコウ</t>
    </rPh>
    <rPh sb="9" eb="11">
      <t>モンダイ</t>
    </rPh>
    <rPh sb="11" eb="14">
      <t>ケンキュウショ</t>
    </rPh>
    <rPh sb="14" eb="16">
      <t>ショウライ</t>
    </rPh>
    <rPh sb="16" eb="18">
      <t>スイケイ</t>
    </rPh>
    <rPh sb="19" eb="21">
      <t>レイワ</t>
    </rPh>
    <rPh sb="22" eb="23">
      <t>ネン</t>
    </rPh>
    <rPh sb="23" eb="25">
      <t>スイケイ</t>
    </rPh>
    <phoneticPr fontId="3"/>
  </si>
  <si>
    <t>2050年</t>
    <rPh sb="4" eb="5">
      <t>ネン</t>
    </rPh>
    <phoneticPr fontId="4"/>
  </si>
  <si>
    <t>2055年</t>
    <rPh sb="4" eb="5">
      <t>ネン</t>
    </rPh>
    <phoneticPr fontId="4"/>
  </si>
  <si>
    <t>2060年</t>
    <rPh sb="4" eb="5">
      <t>ネン</t>
    </rPh>
    <phoneticPr fontId="4"/>
  </si>
  <si>
    <t>2065年</t>
    <rPh sb="4" eb="5">
      <t>ネン</t>
    </rPh>
    <phoneticPr fontId="4"/>
  </si>
  <si>
    <t>2070年</t>
    <rPh sb="4" eb="5">
      <t>ネン</t>
    </rPh>
    <phoneticPr fontId="4"/>
  </si>
  <si>
    <t xml:space="preserve"> </t>
    <phoneticPr fontId="3"/>
  </si>
  <si>
    <t>篠山町</t>
  </si>
  <si>
    <t>西紀町</t>
  </si>
  <si>
    <t>丹南町</t>
  </si>
  <si>
    <t>今田町</t>
  </si>
  <si>
    <t>令和3年</t>
    <rPh sb="0" eb="2">
      <t>レイワ</t>
    </rPh>
    <rPh sb="3" eb="4">
      <t>ネン</t>
    </rPh>
    <phoneticPr fontId="3"/>
  </si>
  <si>
    <t>令和4年</t>
    <rPh sb="0" eb="2">
      <t>レイワ</t>
    </rPh>
    <rPh sb="3" eb="4">
      <t>ネン</t>
    </rPh>
    <phoneticPr fontId="3"/>
  </si>
  <si>
    <t>2023.7.28</t>
    <phoneticPr fontId="3"/>
  </si>
  <si>
    <t>2023.1.16</t>
    <phoneticPr fontId="3"/>
  </si>
  <si>
    <t>県合計</t>
  </si>
  <si>
    <t>丹波篠山市</t>
  </si>
  <si>
    <t>川辺郡</t>
  </si>
  <si>
    <t>多可郡</t>
  </si>
  <si>
    <t>加古郡</t>
  </si>
  <si>
    <t>神崎郡</t>
  </si>
  <si>
    <t>揖保郡</t>
  </si>
  <si>
    <t>赤穂郡</t>
  </si>
  <si>
    <t>佐用郡</t>
  </si>
  <si>
    <t>美方郡</t>
  </si>
  <si>
    <t>県推計人口入力</t>
    <rPh sb="0" eb="1">
      <t>ケン</t>
    </rPh>
    <rPh sb="1" eb="3">
      <t>スイケイ</t>
    </rPh>
    <rPh sb="3" eb="5">
      <t>ジンコウ</t>
    </rPh>
    <rPh sb="5" eb="7">
      <t>ニュウリョク</t>
    </rPh>
    <phoneticPr fontId="3"/>
  </si>
  <si>
    <t>確定数</t>
    <rPh sb="0" eb="2">
      <t>カクテイ</t>
    </rPh>
    <rPh sb="2" eb="3">
      <t>スウ</t>
    </rPh>
    <phoneticPr fontId="3"/>
  </si>
  <si>
    <t>確定数23/9/15</t>
    <rPh sb="0" eb="2">
      <t>カクテイ</t>
    </rPh>
    <rPh sb="2" eb="3">
      <t>スウ</t>
    </rPh>
    <phoneticPr fontId="3"/>
  </si>
  <si>
    <t xml:space="preserve"> </t>
    <phoneticPr fontId="3"/>
  </si>
  <si>
    <t>令和5年
(2023)</t>
    <rPh sb="0" eb="2">
      <t>レイワ</t>
    </rPh>
    <rPh sb="3" eb="4">
      <t>ネン</t>
    </rPh>
    <phoneticPr fontId="16"/>
  </si>
  <si>
    <t>R6-R5</t>
    <phoneticPr fontId="3"/>
  </si>
  <si>
    <t>R5.10.1</t>
    <phoneticPr fontId="3"/>
  </si>
  <si>
    <t>昭和40年
(1970)</t>
    <rPh sb="4" eb="5">
      <t>ネン</t>
    </rPh>
    <phoneticPr fontId="16"/>
  </si>
  <si>
    <t>昭和45年
(1975)</t>
    <rPh sb="4" eb="5">
      <t>ネン</t>
    </rPh>
    <phoneticPr fontId="16"/>
  </si>
  <si>
    <t>昭和50年
(1975)</t>
    <rPh sb="4" eb="5">
      <t>ネン</t>
    </rPh>
    <phoneticPr fontId="16"/>
  </si>
  <si>
    <t>国勢調査</t>
    <rPh sb="0" eb="2">
      <t>コクセイ</t>
    </rPh>
    <rPh sb="2" eb="4">
      <t>チョウサ</t>
    </rPh>
    <phoneticPr fontId="116"/>
  </si>
  <si>
    <t>補間補正</t>
    <rPh sb="0" eb="2">
      <t>ホカン</t>
    </rPh>
    <rPh sb="2" eb="4">
      <t>ホセイ</t>
    </rPh>
    <phoneticPr fontId="116"/>
  </si>
  <si>
    <t>県補間補正</t>
    <rPh sb="0" eb="1">
      <t>ケン</t>
    </rPh>
    <rPh sb="1" eb="3">
      <t>ホカン</t>
    </rPh>
    <rPh sb="3" eb="5">
      <t>ホセイ</t>
    </rPh>
    <phoneticPr fontId="3"/>
  </si>
  <si>
    <t>県推計人口</t>
    <rPh sb="0" eb="1">
      <t>ケン</t>
    </rPh>
    <rPh sb="1" eb="3">
      <t>スイケイ</t>
    </rPh>
    <rPh sb="3" eb="5">
      <t>ジンコウ</t>
    </rPh>
    <phoneticPr fontId="116"/>
  </si>
  <si>
    <t>神戸市補正</t>
    <rPh sb="0" eb="3">
      <t>コウベシ</t>
    </rPh>
    <rPh sb="3" eb="5">
      <t>ホセイ</t>
    </rPh>
    <phoneticPr fontId="116"/>
  </si>
  <si>
    <t>国勢調査間補間補正</t>
    <rPh sb="0" eb="2">
      <t>コクセイ</t>
    </rPh>
    <rPh sb="2" eb="4">
      <t>チョウサ</t>
    </rPh>
    <rPh sb="4" eb="5">
      <t>アイダ</t>
    </rPh>
    <rPh sb="5" eb="7">
      <t>ホカン</t>
    </rPh>
    <rPh sb="7" eb="9">
      <t>ホセイ</t>
    </rPh>
    <phoneticPr fontId="3"/>
  </si>
  <si>
    <t>令和6年
(2024)</t>
    <rPh sb="0" eb="1">
      <t>レイ</t>
    </rPh>
    <rPh sb="1" eb="2">
      <t>ワ</t>
    </rPh>
    <rPh sb="3" eb="4">
      <t>ネン</t>
    </rPh>
    <phoneticPr fontId="16"/>
  </si>
  <si>
    <t>令和5年
2023</t>
    <rPh sb="0" eb="2">
      <t>レイワ</t>
    </rPh>
    <rPh sb="3" eb="4">
      <t>ネン</t>
    </rPh>
    <phoneticPr fontId="9"/>
  </si>
  <si>
    <t>令和5年</t>
    <rPh sb="0" eb="2">
      <t>レイワ</t>
    </rPh>
    <rPh sb="3" eb="4">
      <t>ネン</t>
    </rPh>
    <phoneticPr fontId="10"/>
  </si>
  <si>
    <t>2023</t>
    <phoneticPr fontId="3"/>
  </si>
  <si>
    <t>2024年</t>
    <rPh sb="4" eb="5">
      <t>ネン</t>
    </rPh>
    <phoneticPr fontId="3"/>
  </si>
  <si>
    <t xml:space="preserve"> </t>
    <phoneticPr fontId="3"/>
  </si>
  <si>
    <t>令和5年市町転入超過（転入者－転出者）日本人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</si>
  <si>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令和5年市町転入者総数</t>
    <rPh sb="0" eb="2">
      <t>レイワ</t>
    </rPh>
    <rPh sb="3" eb="4">
      <t>ネン</t>
    </rPh>
    <rPh sb="4" eb="6">
      <t>シチョウ</t>
    </rPh>
    <rPh sb="6" eb="8">
      <t>テンニュウ</t>
    </rPh>
    <rPh sb="8" eb="9">
      <t>シャ</t>
    </rPh>
    <rPh sb="9" eb="11">
      <t>ソウスウ</t>
    </rPh>
    <phoneticPr fontId="1"/>
  </si>
  <si>
    <t>令和5年市町転出者総数</t>
    <rPh sb="0" eb="2">
      <t>レイワ</t>
    </rPh>
    <rPh sb="3" eb="4">
      <t>ネン</t>
    </rPh>
    <rPh sb="4" eb="6">
      <t>シチョウ</t>
    </rPh>
    <rPh sb="6" eb="8">
      <t>テンシュツ</t>
    </rPh>
    <rPh sb="8" eb="9">
      <t>シャ</t>
    </rPh>
    <rPh sb="9" eb="11">
      <t>ソウスウ</t>
    </rPh>
    <phoneticPr fontId="1"/>
  </si>
  <si>
    <t>令和5年市町転入超過（転入者－転出者）外国人含む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</si>
  <si>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R4調査</t>
    <rPh sb="2" eb="4">
      <t>チョウサ</t>
    </rPh>
    <phoneticPr fontId="3"/>
  </si>
  <si>
    <t>R6/3/24</t>
    <phoneticPr fontId="3"/>
  </si>
  <si>
    <t>R6.2.1</t>
    <phoneticPr fontId="3"/>
  </si>
  <si>
    <t>増減</t>
    <rPh sb="0" eb="2">
      <t>ゾウゲン</t>
    </rPh>
    <phoneticPr fontId="3"/>
  </si>
  <si>
    <t>市区町別転入超過(外国人含む）の状況</t>
    <rPh sb="0" eb="2">
      <t>シク</t>
    </rPh>
    <rPh sb="2" eb="3">
      <t>チョウ</t>
    </rPh>
    <rPh sb="3" eb="4">
      <t>ベツ</t>
    </rPh>
    <rPh sb="4" eb="6">
      <t>テンニュウ</t>
    </rPh>
    <rPh sb="6" eb="8">
      <t>チョウカ</t>
    </rPh>
    <rPh sb="9" eb="12">
      <t>ガイコクジン</t>
    </rPh>
    <rPh sb="12" eb="13">
      <t>フク</t>
    </rPh>
    <rPh sb="16" eb="18">
      <t>ジョウキョウ</t>
    </rPh>
    <phoneticPr fontId="4"/>
  </si>
  <si>
    <t>年次</t>
    <rPh sb="0" eb="2">
      <t>ネンジ</t>
    </rPh>
    <phoneticPr fontId="3"/>
  </si>
  <si>
    <t>月次</t>
    <rPh sb="0" eb="2">
      <t>ゲツジ</t>
    </rPh>
    <phoneticPr fontId="3"/>
  </si>
  <si>
    <t>○</t>
    <phoneticPr fontId="3"/>
  </si>
  <si>
    <t>都道府県</t>
    <rPh sb="0" eb="2">
      <t>トドウ</t>
    </rPh>
    <rPh sb="2" eb="4">
      <t>フケン</t>
    </rPh>
    <phoneticPr fontId="3"/>
  </si>
  <si>
    <t>兵庫県</t>
    <rPh sb="0" eb="3">
      <t>ヒョウゴケン</t>
    </rPh>
    <phoneticPr fontId="3"/>
  </si>
  <si>
    <t>作成：地域経済指標研究会（兵庫県、兵庫県立大学）</t>
    <rPh sb="0" eb="2">
      <t>サクセイ</t>
    </rPh>
    <rPh sb="3" eb="5">
      <t>チイキ</t>
    </rPh>
    <rPh sb="5" eb="7">
      <t>ケイザイ</t>
    </rPh>
    <rPh sb="7" eb="9">
      <t>シヒョウ</t>
    </rPh>
    <rPh sb="9" eb="12">
      <t>ケンキュウカイ</t>
    </rPh>
    <rPh sb="13" eb="16">
      <t>ヒョウゴケン</t>
    </rPh>
    <rPh sb="17" eb="19">
      <t>ヒョウゴ</t>
    </rPh>
    <rPh sb="19" eb="21">
      <t>ケンリツ</t>
    </rPh>
    <rPh sb="21" eb="23">
      <t>ダイガク</t>
    </rPh>
    <rPh sb="23" eb="24">
      <t>ミンブ</t>
    </rPh>
    <phoneticPr fontId="4"/>
  </si>
  <si>
    <t>兵庫県（地域経済指標研究会）との連携　(2024年4月17日追記更新) | 兵庫県立大学 政策科学研究所 (ips-u-hyogo.jp)</t>
  </si>
  <si>
    <t>〇</t>
    <phoneticPr fontId="3"/>
  </si>
  <si>
    <t>41市町</t>
    <rPh sb="2" eb="4">
      <t>シチョウ</t>
    </rPh>
    <phoneticPr fontId="3"/>
  </si>
  <si>
    <t>国勢調査、推計人口、住民基本台帳人口移動報告</t>
    <rPh sb="0" eb="2">
      <t>コクセイ</t>
    </rPh>
    <rPh sb="2" eb="4">
      <t>チョウサ</t>
    </rPh>
    <rPh sb="5" eb="7">
      <t>スイケイ</t>
    </rPh>
    <rPh sb="7" eb="9">
      <t>ジンコウ</t>
    </rPh>
    <phoneticPr fontId="3"/>
  </si>
  <si>
    <t>国勢調査、</t>
    <rPh sb="0" eb="2">
      <t>コクセイ</t>
    </rPh>
    <rPh sb="2" eb="4">
      <t>チョウサ</t>
    </rPh>
    <phoneticPr fontId="3"/>
  </si>
  <si>
    <t>国勢調査、総務省推計人口、総務省推計人口</t>
    <rPh sb="0" eb="2">
      <t>コクセイ</t>
    </rPh>
    <rPh sb="2" eb="4">
      <t>チョウサ</t>
    </rPh>
    <phoneticPr fontId="3"/>
  </si>
  <si>
    <t>国勢調査、兵庫県推計人口</t>
    <rPh sb="0" eb="2">
      <t>コクセイ</t>
    </rPh>
    <rPh sb="2" eb="4">
      <t>チョウサ</t>
    </rPh>
    <phoneticPr fontId="3"/>
  </si>
  <si>
    <t>出　　　所　　　　</t>
    <rPh sb="0" eb="1">
      <t>デ</t>
    </rPh>
    <rPh sb="4" eb="5">
      <t>ショ</t>
    </rPh>
    <phoneticPr fontId="3"/>
  </si>
  <si>
    <t>備　考</t>
    <rPh sb="0" eb="1">
      <t>ビ</t>
    </rPh>
    <rPh sb="2" eb="3">
      <t>コウ</t>
    </rPh>
    <phoneticPr fontId="3"/>
  </si>
  <si>
    <t>データ内容</t>
    <rPh sb="3" eb="5">
      <t>ナイヨウ</t>
    </rPh>
    <phoneticPr fontId="3"/>
  </si>
  <si>
    <t>○</t>
    <phoneticPr fontId="3"/>
  </si>
  <si>
    <t>昼間人口(常住人口＋流入人口－流出人口)</t>
    <rPh sb="0" eb="2">
      <t>チュウカン</t>
    </rPh>
    <rPh sb="2" eb="4">
      <t>ジンコウ</t>
    </rPh>
    <rPh sb="5" eb="7">
      <t>ジョウジュウ</t>
    </rPh>
    <rPh sb="7" eb="9">
      <t>ジンコウ</t>
    </rPh>
    <rPh sb="10" eb="12">
      <t>リュウニュウ</t>
    </rPh>
    <rPh sb="12" eb="14">
      <t>ジンコウ</t>
    </rPh>
    <rPh sb="15" eb="17">
      <t>リュウシュツ</t>
    </rPh>
    <rPh sb="17" eb="19">
      <t>ジンコウ</t>
    </rPh>
    <phoneticPr fontId="3"/>
  </si>
  <si>
    <t>年齢5歳区分別（一般的な人口構造）</t>
    <rPh sb="0" eb="2">
      <t>ネンレイ</t>
    </rPh>
    <rPh sb="3" eb="4">
      <t>サイ</t>
    </rPh>
    <rPh sb="4" eb="6">
      <t>クブン</t>
    </rPh>
    <rPh sb="6" eb="7">
      <t>ベツ</t>
    </rPh>
    <rPh sb="8" eb="11">
      <t>イッパンテキ</t>
    </rPh>
    <rPh sb="12" eb="14">
      <t>ジンコウ</t>
    </rPh>
    <rPh sb="14" eb="16">
      <t>コウゾウ</t>
    </rPh>
    <phoneticPr fontId="3"/>
  </si>
  <si>
    <t>県人口増減状況(自然動態、国内/国際移動）</t>
    <rPh sb="0" eb="1">
      <t>ケン</t>
    </rPh>
    <rPh sb="1" eb="3">
      <t>ジンコウ</t>
    </rPh>
    <rPh sb="3" eb="5">
      <t>ゾウゲン</t>
    </rPh>
    <rPh sb="5" eb="7">
      <t>ジョウキョウ</t>
    </rPh>
    <rPh sb="8" eb="10">
      <t>シゼン</t>
    </rPh>
    <rPh sb="10" eb="12">
      <t>ドウタイ</t>
    </rPh>
    <rPh sb="13" eb="15">
      <t>コクナイ</t>
    </rPh>
    <rPh sb="16" eb="18">
      <t>コクサイ</t>
    </rPh>
    <rPh sb="18" eb="20">
      <t>イドウ</t>
    </rPh>
    <phoneticPr fontId="3"/>
  </si>
  <si>
    <t>県別国内人口移動(転入者、転出者、転入超過)</t>
    <rPh sb="0" eb="2">
      <t>ケンベツ</t>
    </rPh>
    <rPh sb="2" eb="4">
      <t>コクナイ</t>
    </rPh>
    <rPh sb="4" eb="6">
      <t>ジンコウ</t>
    </rPh>
    <rPh sb="6" eb="8">
      <t>イドウ</t>
    </rPh>
    <rPh sb="9" eb="11">
      <t>テンニュウ</t>
    </rPh>
    <rPh sb="11" eb="12">
      <t>シャ</t>
    </rPh>
    <rPh sb="13" eb="15">
      <t>テンシュツ</t>
    </rPh>
    <rPh sb="15" eb="16">
      <t>シャ</t>
    </rPh>
    <rPh sb="17" eb="19">
      <t>テンニュウ</t>
    </rPh>
    <rPh sb="19" eb="21">
      <t>チョウカ</t>
    </rPh>
    <phoneticPr fontId="3"/>
  </si>
  <si>
    <t>市町別自然増減の推移</t>
    <rPh sb="0" eb="2">
      <t>シチョウ</t>
    </rPh>
    <rPh sb="2" eb="3">
      <t>ベツ</t>
    </rPh>
    <rPh sb="3" eb="5">
      <t>シゼン</t>
    </rPh>
    <rPh sb="5" eb="7">
      <t>ゾウゲン</t>
    </rPh>
    <rPh sb="8" eb="10">
      <t>スイイ</t>
    </rPh>
    <phoneticPr fontId="3"/>
  </si>
  <si>
    <t>県別転入者、転出者、転入超過数</t>
    <rPh sb="0" eb="2">
      <t>ケンベツ</t>
    </rPh>
    <rPh sb="2" eb="4">
      <t>テンニュウ</t>
    </rPh>
    <rPh sb="4" eb="5">
      <t>シャ</t>
    </rPh>
    <rPh sb="6" eb="9">
      <t>テンシュツシャ</t>
    </rPh>
    <rPh sb="10" eb="12">
      <t>テンニュウ</t>
    </rPh>
    <rPh sb="12" eb="14">
      <t>チョウカ</t>
    </rPh>
    <rPh sb="14" eb="15">
      <t>スウ</t>
    </rPh>
    <phoneticPr fontId="3"/>
  </si>
  <si>
    <t>全国・兵庫県総人口長期時系列</t>
    <rPh sb="0" eb="2">
      <t>ゼンコク</t>
    </rPh>
    <rPh sb="3" eb="6">
      <t>ヒョウゴケン</t>
    </rPh>
    <rPh sb="6" eb="7">
      <t>ソウ</t>
    </rPh>
    <rPh sb="7" eb="9">
      <t>ジンコウ</t>
    </rPh>
    <rPh sb="9" eb="11">
      <t>チョウキ</t>
    </rPh>
    <rPh sb="11" eb="14">
      <t>ジケイレツ</t>
    </rPh>
    <phoneticPr fontId="3"/>
  </si>
  <si>
    <t>兵庫県総人口長期時系列</t>
    <rPh sb="0" eb="3">
      <t>ヒョウゴケン</t>
    </rPh>
    <rPh sb="3" eb="4">
      <t>ソウ</t>
    </rPh>
    <rPh sb="4" eb="6">
      <t>ジンコウ</t>
    </rPh>
    <rPh sb="6" eb="8">
      <t>チョウキ</t>
    </rPh>
    <rPh sb="8" eb="11">
      <t>ジケイレツ</t>
    </rPh>
    <phoneticPr fontId="3"/>
  </si>
  <si>
    <t>市区町別平均余命</t>
    <rPh sb="0" eb="1">
      <t>シ</t>
    </rPh>
    <rPh sb="1" eb="2">
      <t>ク</t>
    </rPh>
    <rPh sb="2" eb="3">
      <t>マチ</t>
    </rPh>
    <rPh sb="3" eb="4">
      <t>ベツ</t>
    </rPh>
    <rPh sb="4" eb="6">
      <t>ヘイキン</t>
    </rPh>
    <rPh sb="6" eb="8">
      <t>ヨミョウ</t>
    </rPh>
    <phoneticPr fontId="4"/>
  </si>
  <si>
    <t>市区町別自然増減（出生数－死亡数）</t>
    <rPh sb="0" eb="2">
      <t>シク</t>
    </rPh>
    <rPh sb="2" eb="3">
      <t>マチ</t>
    </rPh>
    <rPh sb="3" eb="4">
      <t>ベツ</t>
    </rPh>
    <rPh sb="4" eb="6">
      <t>シゼン</t>
    </rPh>
    <rPh sb="6" eb="8">
      <t>ゾウゲン</t>
    </rPh>
    <rPh sb="9" eb="11">
      <t>シュッショウ</t>
    </rPh>
    <rPh sb="11" eb="12">
      <t>スウ</t>
    </rPh>
    <rPh sb="13" eb="16">
      <t>シボウスウ</t>
    </rPh>
    <phoneticPr fontId="3"/>
  </si>
  <si>
    <t>市区町別出生数</t>
    <rPh sb="0" eb="2">
      <t>シク</t>
    </rPh>
    <rPh sb="2" eb="3">
      <t>マチ</t>
    </rPh>
    <rPh sb="3" eb="4">
      <t>ベツ</t>
    </rPh>
    <rPh sb="4" eb="6">
      <t>シュッショウ</t>
    </rPh>
    <rPh sb="6" eb="7">
      <t>スウ</t>
    </rPh>
    <phoneticPr fontId="3"/>
  </si>
  <si>
    <t>市区町別死亡数</t>
    <rPh sb="0" eb="2">
      <t>シク</t>
    </rPh>
    <rPh sb="2" eb="3">
      <t>マチ</t>
    </rPh>
    <rPh sb="3" eb="4">
      <t>ベツ</t>
    </rPh>
    <rPh sb="4" eb="7">
      <t>シボウスウ</t>
    </rPh>
    <phoneticPr fontId="3"/>
  </si>
  <si>
    <t>市区町別人口時系列(国勢調査・補完補正人口）</t>
    <rPh sb="0" eb="2">
      <t>シク</t>
    </rPh>
    <rPh sb="2" eb="3">
      <t>マチ</t>
    </rPh>
    <rPh sb="3" eb="4">
      <t>ベツ</t>
    </rPh>
    <rPh sb="4" eb="6">
      <t>ジンコウ</t>
    </rPh>
    <rPh sb="6" eb="9">
      <t>ジケイレツ</t>
    </rPh>
    <rPh sb="10" eb="12">
      <t>コクセイ</t>
    </rPh>
    <rPh sb="12" eb="14">
      <t>チョウサ</t>
    </rPh>
    <rPh sb="15" eb="17">
      <t>ホカン</t>
    </rPh>
    <rPh sb="17" eb="19">
      <t>ホセイ</t>
    </rPh>
    <rPh sb="19" eb="21">
      <t>ジンコウ</t>
    </rPh>
    <phoneticPr fontId="3"/>
  </si>
  <si>
    <t>兵庫県人口の主要データ(1990年～現在)</t>
    <rPh sb="0" eb="2">
      <t>ヒョウゴ</t>
    </rPh>
    <rPh sb="2" eb="3">
      <t>ケン</t>
    </rPh>
    <rPh sb="3" eb="5">
      <t>ジンコウ</t>
    </rPh>
    <rPh sb="6" eb="8">
      <t>シュヨウ</t>
    </rPh>
    <rPh sb="16" eb="17">
      <t>ネン</t>
    </rPh>
    <rPh sb="18" eb="20">
      <t>ゲンザイ</t>
    </rPh>
    <phoneticPr fontId="3"/>
  </si>
  <si>
    <t>平成合併前(2000年）市町総人口(旧市町人口)</t>
    <rPh sb="0" eb="2">
      <t>ヘイセイ</t>
    </rPh>
    <rPh sb="2" eb="4">
      <t>ガッペイ</t>
    </rPh>
    <rPh sb="4" eb="5">
      <t>マエ</t>
    </rPh>
    <rPh sb="10" eb="11">
      <t>ネン</t>
    </rPh>
    <rPh sb="12" eb="14">
      <t>シチョウ</t>
    </rPh>
    <rPh sb="14" eb="15">
      <t>ソウ</t>
    </rPh>
    <rPh sb="15" eb="17">
      <t>ジンコウ</t>
    </rPh>
    <rPh sb="18" eb="19">
      <t>キュウ</t>
    </rPh>
    <rPh sb="19" eb="21">
      <t>シチョウ</t>
    </rPh>
    <rPh sb="21" eb="23">
      <t>ジンコウ</t>
    </rPh>
    <phoneticPr fontId="3"/>
  </si>
  <si>
    <t>都道府県別人口増減（自然動態、社会動態等）</t>
    <rPh sb="0" eb="2">
      <t>トドウ</t>
    </rPh>
    <rPh sb="2" eb="4">
      <t>フケン</t>
    </rPh>
    <rPh sb="4" eb="5">
      <t>ベツ</t>
    </rPh>
    <rPh sb="5" eb="7">
      <t>ジンコウ</t>
    </rPh>
    <rPh sb="7" eb="9">
      <t>ゾウゲン</t>
    </rPh>
    <rPh sb="10" eb="12">
      <t>シゼン</t>
    </rPh>
    <rPh sb="12" eb="14">
      <t>ドウタイ</t>
    </rPh>
    <rPh sb="15" eb="17">
      <t>シャカイ</t>
    </rPh>
    <rPh sb="17" eb="19">
      <t>ドウタイ</t>
    </rPh>
    <rPh sb="19" eb="20">
      <t>トウ</t>
    </rPh>
    <phoneticPr fontId="3"/>
  </si>
  <si>
    <t>都道府県別総世帯数(一般世帯＋施設等の世帯)</t>
    <rPh sb="0" eb="2">
      <t>トドウ</t>
    </rPh>
    <rPh sb="2" eb="4">
      <t>トフケン</t>
    </rPh>
    <rPh sb="4" eb="5">
      <t>ベツ</t>
    </rPh>
    <rPh sb="5" eb="6">
      <t>ソウ</t>
    </rPh>
    <rPh sb="6" eb="8">
      <t>セタイ</t>
    </rPh>
    <rPh sb="8" eb="9">
      <t>スウ</t>
    </rPh>
    <rPh sb="10" eb="12">
      <t>イッパン</t>
    </rPh>
    <rPh sb="12" eb="14">
      <t>セタイ</t>
    </rPh>
    <rPh sb="15" eb="17">
      <t>シセツ</t>
    </rPh>
    <rPh sb="17" eb="18">
      <t>トウ</t>
    </rPh>
    <rPh sb="19" eb="21">
      <t>セタイ</t>
    </rPh>
    <phoneticPr fontId="3"/>
  </si>
  <si>
    <t>都道府県別一般世帯数(※1980年以前普通世帯)</t>
    <rPh sb="0" eb="2">
      <t>トドウ</t>
    </rPh>
    <rPh sb="2" eb="4">
      <t>フケン</t>
    </rPh>
    <rPh sb="4" eb="5">
      <t>ベツ</t>
    </rPh>
    <rPh sb="5" eb="7">
      <t>イッパン</t>
    </rPh>
    <rPh sb="7" eb="9">
      <t>セタイ</t>
    </rPh>
    <rPh sb="9" eb="10">
      <t>スウ</t>
    </rPh>
    <rPh sb="16" eb="17">
      <t>ネン</t>
    </rPh>
    <rPh sb="17" eb="19">
      <t>イゼン</t>
    </rPh>
    <rPh sb="19" eb="21">
      <t>フツウ</t>
    </rPh>
    <rPh sb="21" eb="23">
      <t>セタイ</t>
    </rPh>
    <phoneticPr fontId="3"/>
  </si>
  <si>
    <t>県推計月次(毎月1日現在等)総人口</t>
    <rPh sb="0" eb="1">
      <t>ケン</t>
    </rPh>
    <rPh sb="1" eb="3">
      <t>スイケイ</t>
    </rPh>
    <rPh sb="3" eb="5">
      <t>ゲツジ</t>
    </rPh>
    <rPh sb="14" eb="15">
      <t>ソウ</t>
    </rPh>
    <rPh sb="15" eb="17">
      <t>ジンコウ</t>
    </rPh>
    <phoneticPr fontId="3"/>
  </si>
  <si>
    <t>年次別人口時系列(国勢調査、補完補正人口)</t>
    <rPh sb="0" eb="2">
      <t>ネンジ</t>
    </rPh>
    <rPh sb="2" eb="3">
      <t>ベツ</t>
    </rPh>
    <rPh sb="3" eb="5">
      <t>ジンコウ</t>
    </rPh>
    <rPh sb="5" eb="8">
      <t>ジケイレツ</t>
    </rPh>
    <rPh sb="9" eb="11">
      <t>コクセイ</t>
    </rPh>
    <rPh sb="11" eb="13">
      <t>チョウサ</t>
    </rPh>
    <rPh sb="14" eb="16">
      <t>ホカン</t>
    </rPh>
    <rPh sb="16" eb="18">
      <t>ホセイ</t>
    </rPh>
    <rPh sb="18" eb="20">
      <t>ジンコウ</t>
    </rPh>
    <phoneticPr fontId="3"/>
  </si>
  <si>
    <t>県内市区町別世帯数(国勢調査、補完補正世帯)</t>
    <rPh sb="0" eb="2">
      <t>ケンナイ</t>
    </rPh>
    <rPh sb="2" eb="5">
      <t>シクチョウ</t>
    </rPh>
    <rPh sb="5" eb="6">
      <t>ベツ</t>
    </rPh>
    <rPh sb="6" eb="8">
      <t>セタイ</t>
    </rPh>
    <rPh sb="8" eb="9">
      <t>スウ</t>
    </rPh>
    <rPh sb="15" eb="17">
      <t>ホカン</t>
    </rPh>
    <rPh sb="19" eb="21">
      <t>セタイ</t>
    </rPh>
    <phoneticPr fontId="3"/>
  </si>
  <si>
    <t>県内市町別人口移動(年齢5歳階級別転出入)年次別</t>
    <rPh sb="0" eb="2">
      <t>ケンナイ</t>
    </rPh>
    <rPh sb="2" eb="5">
      <t>シチョウベツ</t>
    </rPh>
    <rPh sb="5" eb="7">
      <t>ジンコウ</t>
    </rPh>
    <rPh sb="7" eb="9">
      <t>イドウ</t>
    </rPh>
    <rPh sb="10" eb="12">
      <t>ネンレイ</t>
    </rPh>
    <rPh sb="13" eb="14">
      <t>サイ</t>
    </rPh>
    <rPh sb="14" eb="16">
      <t>カイキュウ</t>
    </rPh>
    <rPh sb="16" eb="17">
      <t>ベツ</t>
    </rPh>
    <rPh sb="17" eb="19">
      <t>テンシュツ</t>
    </rPh>
    <rPh sb="19" eb="20">
      <t>ニュウ</t>
    </rPh>
    <rPh sb="21" eb="23">
      <t>ネンジ</t>
    </rPh>
    <rPh sb="23" eb="24">
      <t>ベツ</t>
    </rPh>
    <phoneticPr fontId="3"/>
  </si>
  <si>
    <t>前期高齢者、後期高齢者年次別推計</t>
    <rPh sb="0" eb="2">
      <t>ゼンキ</t>
    </rPh>
    <rPh sb="2" eb="5">
      <t>コウレイシャ</t>
    </rPh>
    <rPh sb="6" eb="8">
      <t>コウキ</t>
    </rPh>
    <rPh sb="8" eb="11">
      <t>コウレイシャ</t>
    </rPh>
    <rPh sb="11" eb="13">
      <t>ネンジ</t>
    </rPh>
    <rPh sb="13" eb="14">
      <t>ベツ</t>
    </rPh>
    <rPh sb="14" eb="16">
      <t>スイケイ</t>
    </rPh>
    <phoneticPr fontId="3"/>
  </si>
  <si>
    <t>人口動態関連指標(出生、死亡、婚姻、出生率指標)</t>
    <rPh sb="0" eb="2">
      <t>ジンコウ</t>
    </rPh>
    <rPh sb="2" eb="4">
      <t>ドウタイ</t>
    </rPh>
    <rPh sb="4" eb="6">
      <t>カンレン</t>
    </rPh>
    <rPh sb="6" eb="8">
      <t>シヒョウ</t>
    </rPh>
    <rPh sb="9" eb="11">
      <t>シュッショウ</t>
    </rPh>
    <rPh sb="12" eb="14">
      <t>シボウ</t>
    </rPh>
    <rPh sb="15" eb="17">
      <t>コンイン</t>
    </rPh>
    <rPh sb="18" eb="20">
      <t>シュッショウ</t>
    </rPh>
    <rPh sb="20" eb="21">
      <t>リツ</t>
    </rPh>
    <rPh sb="21" eb="23">
      <t>シヒョウ</t>
    </rPh>
    <phoneticPr fontId="3"/>
  </si>
  <si>
    <t>市区町別平均余命(0歳平均余命)</t>
    <rPh sb="0" eb="3">
      <t>シクチョウ</t>
    </rPh>
    <rPh sb="3" eb="4">
      <t>ベツ</t>
    </rPh>
    <rPh sb="4" eb="6">
      <t>ヘイキン</t>
    </rPh>
    <rPh sb="6" eb="8">
      <t>ヨミョウ</t>
    </rPh>
    <rPh sb="10" eb="11">
      <t>サイ</t>
    </rPh>
    <rPh sb="11" eb="13">
      <t>ヘイキン</t>
    </rPh>
    <rPh sb="13" eb="15">
      <t>ヨミョウ</t>
    </rPh>
    <phoneticPr fontId="3"/>
  </si>
  <si>
    <t>年齢各歳(1歳)区分別(詳細な人口構造）</t>
    <rPh sb="0" eb="2">
      <t>ネンレイ</t>
    </rPh>
    <rPh sb="2" eb="3">
      <t>カク</t>
    </rPh>
    <rPh sb="3" eb="4">
      <t>サイ</t>
    </rPh>
    <rPh sb="6" eb="7">
      <t>サイ</t>
    </rPh>
    <rPh sb="8" eb="11">
      <t>クブンベツ</t>
    </rPh>
    <rPh sb="12" eb="14">
      <t>ショウサイ</t>
    </rPh>
    <rPh sb="15" eb="17">
      <t>ジンコウ</t>
    </rPh>
    <rPh sb="17" eb="19">
      <t>コウゾウ</t>
    </rPh>
    <phoneticPr fontId="3"/>
  </si>
  <si>
    <t>県民局、県民センター別総人口(県内シェア）</t>
    <rPh sb="0" eb="3">
      <t>ケンミンキョク</t>
    </rPh>
    <rPh sb="4" eb="6">
      <t>ケンミン</t>
    </rPh>
    <rPh sb="10" eb="11">
      <t>ベツ</t>
    </rPh>
    <rPh sb="11" eb="12">
      <t>ソウ</t>
    </rPh>
    <rPh sb="12" eb="14">
      <t>ジンコウ</t>
    </rPh>
    <rPh sb="15" eb="17">
      <t>ケンナイ</t>
    </rPh>
    <phoneticPr fontId="3"/>
  </si>
  <si>
    <r>
      <t>年齢3区分旧人口構造</t>
    </r>
    <r>
      <rPr>
        <sz val="9"/>
        <color theme="1"/>
        <rFont val="ＭＳ Ｐゴシック"/>
        <family val="3"/>
        <charset val="128"/>
        <scheme val="minor"/>
      </rPr>
      <t>(年少、生産年齢、高齢人口）</t>
    </r>
    <rPh sb="0" eb="2">
      <t>ネンレイ</t>
    </rPh>
    <rPh sb="3" eb="5">
      <t>クブン</t>
    </rPh>
    <rPh sb="5" eb="6">
      <t>キュウ</t>
    </rPh>
    <rPh sb="6" eb="8">
      <t>ジンコウ</t>
    </rPh>
    <rPh sb="8" eb="10">
      <t>コウゾウ</t>
    </rPh>
    <rPh sb="11" eb="13">
      <t>ネンショウ</t>
    </rPh>
    <rPh sb="14" eb="16">
      <t>セイサン</t>
    </rPh>
    <rPh sb="16" eb="18">
      <t>ネンレイ</t>
    </rPh>
    <rPh sb="19" eb="21">
      <t>コウレイ</t>
    </rPh>
    <rPh sb="21" eb="23">
      <t>ジンコウ</t>
    </rPh>
    <phoneticPr fontId="3"/>
  </si>
  <si>
    <r>
      <t>年齢3区分別人口構造</t>
    </r>
    <r>
      <rPr>
        <sz val="9"/>
        <color theme="1"/>
        <rFont val="ＭＳ Ｐゴシック"/>
        <family val="3"/>
        <charset val="128"/>
        <scheme val="minor"/>
      </rPr>
      <t>(年少・生産年齢・高齢化率)</t>
    </r>
    <rPh sb="0" eb="2">
      <t>ネンレイ</t>
    </rPh>
    <rPh sb="3" eb="5">
      <t>クブン</t>
    </rPh>
    <rPh sb="5" eb="6">
      <t>ベツ</t>
    </rPh>
    <rPh sb="6" eb="8">
      <t>ジンコウ</t>
    </rPh>
    <rPh sb="8" eb="10">
      <t>コウゾウ</t>
    </rPh>
    <rPh sb="11" eb="13">
      <t>ネンショウ</t>
    </rPh>
    <rPh sb="14" eb="16">
      <t>セイサン</t>
    </rPh>
    <rPh sb="16" eb="18">
      <t>ネンレイ</t>
    </rPh>
    <rPh sb="19" eb="22">
      <t>コウレイカ</t>
    </rPh>
    <rPh sb="22" eb="23">
      <t>リツ</t>
    </rPh>
    <phoneticPr fontId="3"/>
  </si>
  <si>
    <t>年齢区分</t>
    <rPh sb="0" eb="2">
      <t>ネンレイ</t>
    </rPh>
    <rPh sb="2" eb="4">
      <t>クブン</t>
    </rPh>
    <phoneticPr fontId="3"/>
  </si>
  <si>
    <t>1歳</t>
    <rPh sb="1" eb="2">
      <t>サイ</t>
    </rPh>
    <phoneticPr fontId="3"/>
  </si>
  <si>
    <t>5歳</t>
    <rPh sb="1" eb="2">
      <t>サイ</t>
    </rPh>
    <phoneticPr fontId="3"/>
  </si>
  <si>
    <t>3区分</t>
    <rPh sb="1" eb="3">
      <t>クブン</t>
    </rPh>
    <phoneticPr fontId="3"/>
  </si>
  <si>
    <t>△</t>
    <phoneticPr fontId="3"/>
  </si>
  <si>
    <t>明治期（国勢調査前戸籍人口）～現在(総人口)</t>
    <rPh sb="0" eb="2">
      <t>メイジ</t>
    </rPh>
    <rPh sb="2" eb="3">
      <t>キ</t>
    </rPh>
    <rPh sb="4" eb="6">
      <t>コクセイ</t>
    </rPh>
    <rPh sb="6" eb="8">
      <t>チョウサ</t>
    </rPh>
    <rPh sb="8" eb="9">
      <t>マエ</t>
    </rPh>
    <rPh sb="9" eb="11">
      <t>コセキ</t>
    </rPh>
    <rPh sb="11" eb="13">
      <t>ジンコウ</t>
    </rPh>
    <rPh sb="15" eb="17">
      <t>ゲンザイ</t>
    </rPh>
    <rPh sb="18" eb="19">
      <t>ソウ</t>
    </rPh>
    <rPh sb="19" eb="21">
      <t>ジンコウ</t>
    </rPh>
    <phoneticPr fontId="3"/>
  </si>
  <si>
    <t>旧66市町</t>
    <rPh sb="0" eb="1">
      <t>キュウ</t>
    </rPh>
    <rPh sb="3" eb="5">
      <t>シチョウ</t>
    </rPh>
    <phoneticPr fontId="3"/>
  </si>
  <si>
    <t>集計地域</t>
    <rPh sb="0" eb="2">
      <t>シュウケイ</t>
    </rPh>
    <rPh sb="2" eb="4">
      <t>チイキ</t>
    </rPh>
    <phoneticPr fontId="3"/>
  </si>
  <si>
    <t>兵庫県高齢者保健福祉関係資料</t>
    <rPh sb="0" eb="3">
      <t>ヒョウゴケン</t>
    </rPh>
    <rPh sb="3" eb="6">
      <t>コウレイシャ</t>
    </rPh>
    <rPh sb="6" eb="8">
      <t>ホケン</t>
    </rPh>
    <rPh sb="8" eb="10">
      <t>フクシ</t>
    </rPh>
    <rPh sb="10" eb="12">
      <t>カンケイ</t>
    </rPh>
    <rPh sb="12" eb="14">
      <t>シリョウ</t>
    </rPh>
    <phoneticPr fontId="3"/>
  </si>
  <si>
    <t>目次（人口データの概要）</t>
    <rPh sb="0" eb="2">
      <t>モクジ</t>
    </rPh>
    <rPh sb="3" eb="5">
      <t>ジンコウ</t>
    </rPh>
    <rPh sb="9" eb="11">
      <t>ガイヨウ</t>
    </rPh>
    <phoneticPr fontId="3"/>
  </si>
  <si>
    <t>5年次</t>
    <rPh sb="1" eb="2">
      <t>ネン</t>
    </rPh>
    <rPh sb="2" eb="3">
      <t>ツギ</t>
    </rPh>
    <phoneticPr fontId="3"/>
  </si>
  <si>
    <t>作成区分</t>
    <rPh sb="0" eb="2">
      <t>サクセイ</t>
    </rPh>
    <rPh sb="2" eb="4">
      <t>クブン</t>
    </rPh>
    <phoneticPr fontId="3"/>
  </si>
  <si>
    <t>始期</t>
    <rPh sb="0" eb="1">
      <t>ハジ</t>
    </rPh>
    <rPh sb="1" eb="2">
      <t>キ</t>
    </rPh>
    <phoneticPr fontId="3"/>
  </si>
  <si>
    <t>終期</t>
    <rPh sb="0" eb="1">
      <t>オ</t>
    </rPh>
    <rPh sb="1" eb="2">
      <t>キ</t>
    </rPh>
    <phoneticPr fontId="3"/>
  </si>
  <si>
    <t>人口トピックス</t>
    <rPh sb="0" eb="2">
      <t>ジンコウ</t>
    </rPh>
    <phoneticPr fontId="3"/>
  </si>
  <si>
    <t>兵庫県総人口の変遷</t>
    <rPh sb="0" eb="2">
      <t>ヒョウゴ</t>
    </rPh>
    <rPh sb="2" eb="3">
      <t>ケン</t>
    </rPh>
    <rPh sb="3" eb="4">
      <t>ソウ</t>
    </rPh>
    <rPh sb="4" eb="6">
      <t>ジンコウ</t>
    </rPh>
    <rPh sb="7" eb="9">
      <t>ヘンセン</t>
    </rPh>
    <phoneticPr fontId="3"/>
  </si>
  <si>
    <t>国勢調査、兵庫県推計人口</t>
  </si>
  <si>
    <t>現在</t>
    <rPh sb="0" eb="2">
      <t>ゲンザイ</t>
    </rPh>
    <phoneticPr fontId="3"/>
  </si>
  <si>
    <t>　　　 ･</t>
  </si>
  <si>
    <t>　　　･</t>
  </si>
  <si>
    <t>･</t>
  </si>
  <si>
    <t xml:space="preserve"> </t>
    <phoneticPr fontId="3"/>
  </si>
  <si>
    <t>篠山地区</t>
    <rPh sb="0" eb="2">
      <t>ササヤマ</t>
    </rPh>
    <rPh sb="2" eb="4">
      <t>チク</t>
    </rPh>
    <phoneticPr fontId="4"/>
  </si>
  <si>
    <t>城東地区</t>
    <rPh sb="0" eb="2">
      <t>ジョウトウ</t>
    </rPh>
    <rPh sb="2" eb="4">
      <t>チク</t>
    </rPh>
    <phoneticPr fontId="4"/>
  </si>
  <si>
    <t>多紀地区</t>
    <rPh sb="0" eb="2">
      <t>タキ</t>
    </rPh>
    <rPh sb="2" eb="4">
      <t>チク</t>
    </rPh>
    <phoneticPr fontId="4"/>
  </si>
  <si>
    <t>西紀地区</t>
    <rPh sb="0" eb="2">
      <t>ニシキ</t>
    </rPh>
    <rPh sb="2" eb="4">
      <t>チク</t>
    </rPh>
    <phoneticPr fontId="4"/>
  </si>
  <si>
    <t>丹南地区</t>
    <rPh sb="0" eb="2">
      <t>タンナン</t>
    </rPh>
    <rPh sb="2" eb="4">
      <t>チク</t>
    </rPh>
    <phoneticPr fontId="4"/>
  </si>
  <si>
    <t>今田地区</t>
    <rPh sb="0" eb="2">
      <t>コンダ</t>
    </rPh>
    <rPh sb="2" eb="4">
      <t>チク</t>
    </rPh>
    <phoneticPr fontId="4"/>
  </si>
  <si>
    <t>2020.9.30</t>
    <phoneticPr fontId="3"/>
  </si>
  <si>
    <t>丹波篠山市計</t>
    <rPh sb="0" eb="2">
      <t>タンバ</t>
    </rPh>
    <rPh sb="2" eb="5">
      <t>ササヤマシ</t>
    </rPh>
    <rPh sb="5" eb="6">
      <t>ケイ</t>
    </rPh>
    <phoneticPr fontId="4"/>
  </si>
  <si>
    <t>2015.9.30</t>
    <phoneticPr fontId="3"/>
  </si>
  <si>
    <t>2005.9.30</t>
    <phoneticPr fontId="3"/>
  </si>
  <si>
    <t>2000.9.30</t>
    <phoneticPr fontId="3"/>
  </si>
  <si>
    <t>2010.9.30</t>
    <phoneticPr fontId="3"/>
  </si>
  <si>
    <t>(資料）丹波篠山市「丹波篠山市統計書」</t>
    <rPh sb="1" eb="3">
      <t>シリョウ</t>
    </rPh>
    <rPh sb="4" eb="9">
      <t>タンバササヤマシ</t>
    </rPh>
    <rPh sb="10" eb="15">
      <t>タンバササヤマシ</t>
    </rPh>
    <rPh sb="15" eb="18">
      <t>トウケイショ</t>
    </rPh>
    <phoneticPr fontId="3"/>
  </si>
  <si>
    <t>推計</t>
    <rPh sb="0" eb="2">
      <t>スイケイ</t>
    </rPh>
    <phoneticPr fontId="3"/>
  </si>
  <si>
    <t xml:space="preserve"> </t>
    <phoneticPr fontId="3"/>
  </si>
  <si>
    <t>2024.7.26</t>
    <phoneticPr fontId="3"/>
  </si>
  <si>
    <t>令和6年</t>
    <rPh sb="0" eb="2">
      <t>レイワ</t>
    </rPh>
    <rPh sb="3" eb="4">
      <t>ネン</t>
    </rPh>
    <phoneticPr fontId="3"/>
  </si>
  <si>
    <t>令和6年
(2024)</t>
    <rPh sb="0" eb="2">
      <t>レイワ</t>
    </rPh>
    <rPh sb="3" eb="4">
      <t>ネン</t>
    </rPh>
    <phoneticPr fontId="16"/>
  </si>
  <si>
    <t>R3調査</t>
    <rPh sb="2" eb="4">
      <t>チョウサ</t>
    </rPh>
    <phoneticPr fontId="3"/>
  </si>
  <si>
    <t>R5調査</t>
    <rPh sb="2" eb="4">
      <t>チョウサ</t>
    </rPh>
    <phoneticPr fontId="3"/>
  </si>
  <si>
    <t>平成元年</t>
    <rPh sb="0" eb="2">
      <t>ヘイセイ</t>
    </rPh>
    <rPh sb="2" eb="4">
      <t>ガンネン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</si>
  <si>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</si>
  <si>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</si>
  <si>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</si>
  <si>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増減数(人)</t>
    <rPh sb="0" eb="2">
      <t>ゾウゲン</t>
    </rPh>
    <rPh sb="2" eb="3">
      <t>スウ</t>
    </rPh>
    <rPh sb="4" eb="5">
      <t>ニン</t>
    </rPh>
    <phoneticPr fontId="3"/>
  </si>
  <si>
    <t>増減率(％)</t>
    <rPh sb="0" eb="3">
      <t>ゾウゲンリツ</t>
    </rPh>
    <phoneticPr fontId="3"/>
  </si>
  <si>
    <t>令和6年</t>
    <rPh sb="0" eb="2">
      <t>レイワ</t>
    </rPh>
    <rPh sb="3" eb="4">
      <t>ネン</t>
    </rPh>
    <phoneticPr fontId="10"/>
  </si>
  <si>
    <t>R6.10.1</t>
    <phoneticPr fontId="3"/>
  </si>
  <si>
    <t>令和7年
(2025)</t>
    <rPh sb="0" eb="1">
      <t>レイ</t>
    </rPh>
    <rPh sb="1" eb="2">
      <t>ワ</t>
    </rPh>
    <rPh sb="3" eb="4">
      <t>ネン</t>
    </rPh>
    <phoneticPr fontId="16"/>
  </si>
  <si>
    <t>R7-R6</t>
    <phoneticPr fontId="3"/>
  </si>
  <si>
    <t>2024</t>
    <phoneticPr fontId="3"/>
  </si>
  <si>
    <t>令和6年
2024</t>
    <rPh sb="0" eb="2">
      <t>レイワ</t>
    </rPh>
    <rPh sb="3" eb="4">
      <t>ネン</t>
    </rPh>
    <phoneticPr fontId="9"/>
  </si>
  <si>
    <t>2025/2/27</t>
    <phoneticPr fontId="3"/>
  </si>
  <si>
    <t>24-23</t>
    <phoneticPr fontId="3"/>
  </si>
  <si>
    <t>25-24</t>
    <phoneticPr fontId="3"/>
  </si>
  <si>
    <t>令和6年市町転入超過（転入者－転出者）外国人含む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</si>
  <si>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令和6年市町転出者総数 外国人含む</t>
    <rPh sb="0" eb="2">
      <t>レイワ</t>
    </rPh>
    <rPh sb="3" eb="4">
      <t>ネン</t>
    </rPh>
    <rPh sb="4" eb="6">
      <t>シチョウ</t>
    </rPh>
    <rPh sb="6" eb="8">
      <t>テンシュツ</t>
    </rPh>
    <rPh sb="8" eb="9">
      <t>シャ</t>
    </rPh>
    <rPh sb="9" eb="11">
      <t>ソウスウ</t>
    </rPh>
    <rPh sb="12" eb="15">
      <t>ガイコクジン</t>
    </rPh>
    <rPh sb="15" eb="16">
      <t>フク</t>
    </rPh>
    <phoneticPr fontId="1"/>
  </si>
  <si>
    <t>令和6年市町転入者総数　外国人含む</t>
    <rPh sb="0" eb="2">
      <t>レイワ</t>
    </rPh>
    <rPh sb="3" eb="4">
      <t>ネン</t>
    </rPh>
    <rPh sb="4" eb="6">
      <t>シチョウ</t>
    </rPh>
    <rPh sb="6" eb="8">
      <t>テンニュウ</t>
    </rPh>
    <rPh sb="8" eb="9">
      <t>シャ</t>
    </rPh>
    <rPh sb="9" eb="11">
      <t>ソウスウ</t>
    </rPh>
    <rPh sb="12" eb="14">
      <t>ガイコク</t>
    </rPh>
    <rPh sb="14" eb="15">
      <t>ジン</t>
    </rPh>
    <rPh sb="15" eb="16">
      <t>フク</t>
    </rPh>
    <phoneticPr fontId="1"/>
  </si>
  <si>
    <t>令和6年市町転入超過（転入者－転出者）日本人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</si>
  <si>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令和6年市町転出者総数　日本人</t>
    <rPh sb="0" eb="2">
      <t>レイワ</t>
    </rPh>
    <rPh sb="3" eb="4">
      <t>ネン</t>
    </rPh>
    <rPh sb="4" eb="6">
      <t>シチョウ</t>
    </rPh>
    <rPh sb="6" eb="8">
      <t>テンシュツ</t>
    </rPh>
    <rPh sb="8" eb="9">
      <t>シャ</t>
    </rPh>
    <rPh sb="9" eb="11">
      <t>ソウスウ</t>
    </rPh>
    <rPh sb="12" eb="15">
      <t>ニホンジン</t>
    </rPh>
    <phoneticPr fontId="1"/>
  </si>
  <si>
    <t>令和6年市町転入者総数 日本人</t>
    <rPh sb="0" eb="2">
      <t>レイワ</t>
    </rPh>
    <rPh sb="3" eb="4">
      <t>ネン</t>
    </rPh>
    <rPh sb="4" eb="6">
      <t>シチョウ</t>
    </rPh>
    <rPh sb="6" eb="8">
      <t>テンニュウ</t>
    </rPh>
    <rPh sb="8" eb="9">
      <t>シャ</t>
    </rPh>
    <rPh sb="9" eb="11">
      <t>ソウスウ</t>
    </rPh>
    <rPh sb="12" eb="15">
      <t>ニホンジン</t>
    </rPh>
    <phoneticPr fontId="1"/>
  </si>
  <si>
    <t>R7.2.1</t>
    <phoneticPr fontId="3"/>
  </si>
  <si>
    <t>R6調査</t>
    <rPh sb="2" eb="4">
      <t>チョウサ</t>
    </rPh>
    <phoneticPr fontId="3"/>
  </si>
  <si>
    <t>令和7年</t>
    <rPh sb="0" eb="2">
      <t>レイワ</t>
    </rPh>
    <rPh sb="3" eb="4">
      <t>ネン</t>
    </rPh>
    <phoneticPr fontId="3"/>
  </si>
  <si>
    <t>令和7年</t>
    <rPh sb="0" eb="2">
      <t>レイワ</t>
    </rPh>
    <rPh sb="3" eb="4">
      <t>ネン</t>
    </rPh>
    <phoneticPr fontId="10"/>
  </si>
  <si>
    <t>R7.10.1</t>
    <phoneticPr fontId="3"/>
  </si>
  <si>
    <t>令和7年
(2025)</t>
    <rPh sb="0" eb="2">
      <t>レイワ</t>
    </rPh>
    <rPh sb="3" eb="4">
      <t>ネン</t>
    </rPh>
    <phoneticPr fontId="16"/>
  </si>
  <si>
    <t>2025-1920</t>
    <phoneticPr fontId="3"/>
  </si>
  <si>
    <t>R8-R7</t>
    <phoneticPr fontId="3"/>
  </si>
  <si>
    <t>2025</t>
    <phoneticPr fontId="3"/>
  </si>
  <si>
    <t>令和7年
2025</t>
    <rPh sb="0" eb="2">
      <t>レイワ</t>
    </rPh>
    <rPh sb="3" eb="4">
      <t>ネン</t>
    </rPh>
    <phoneticPr fontId="9"/>
  </si>
  <si>
    <t>2025年</t>
    <rPh sb="4" eb="5">
      <t>ネン</t>
    </rPh>
    <phoneticPr fontId="3"/>
  </si>
  <si>
    <t>2021.1.1</t>
    <phoneticPr fontId="3"/>
  </si>
  <si>
    <t>2022.1.1</t>
    <phoneticPr fontId="3"/>
  </si>
  <si>
    <t>2023.1.1</t>
    <phoneticPr fontId="3"/>
  </si>
  <si>
    <t>2024.1.1</t>
    <phoneticPr fontId="3"/>
  </si>
  <si>
    <t>2025.1.1</t>
    <phoneticPr fontId="3"/>
  </si>
  <si>
    <t>2020.1.1</t>
    <phoneticPr fontId="3"/>
  </si>
  <si>
    <t>住民基本台帳人口 世帯数</t>
    <rPh sb="0" eb="2">
      <t>ジュウミン</t>
    </rPh>
    <rPh sb="2" eb="6">
      <t>キホンダイチョウ</t>
    </rPh>
    <rPh sb="6" eb="8">
      <t>ジンコウ</t>
    </rPh>
    <rPh sb="9" eb="12">
      <t>セタイスウ</t>
    </rPh>
    <phoneticPr fontId="3"/>
  </si>
  <si>
    <t>国民生活基礎調査 世帯数</t>
    <rPh sb="0" eb="2">
      <t>コクミン</t>
    </rPh>
    <rPh sb="2" eb="4">
      <t>セイカツ</t>
    </rPh>
    <rPh sb="4" eb="6">
      <t>キソ</t>
    </rPh>
    <rPh sb="6" eb="8">
      <t>チョウサ</t>
    </rPh>
    <rPh sb="9" eb="12">
      <t>セタイスウ</t>
    </rPh>
    <phoneticPr fontId="3"/>
  </si>
  <si>
    <t>令和8年
(2026)</t>
    <rPh sb="0" eb="1">
      <t>レイ</t>
    </rPh>
    <rPh sb="1" eb="2">
      <t>ワ</t>
    </rPh>
    <rPh sb="3" eb="4">
      <t>ネン</t>
    </rPh>
    <phoneticPr fontId="16"/>
  </si>
  <si>
    <t>530万人台割れ</t>
    <rPh sb="3" eb="5">
      <t>マンニン</t>
    </rPh>
    <rPh sb="5" eb="6">
      <t>ダイ</t>
    </rPh>
    <rPh sb="6" eb="7">
      <t>ワ</t>
    </rPh>
    <phoneticPr fontId="4"/>
  </si>
  <si>
    <t>(単位：人、％）</t>
    <rPh sb="1" eb="3">
      <t>タンイ</t>
    </rPh>
    <rPh sb="4" eb="5">
      <t>ニン</t>
    </rPh>
    <phoneticPr fontId="3"/>
  </si>
  <si>
    <t>2026年3月20日</t>
    <rPh sb="4" eb="5">
      <t>ネン</t>
    </rPh>
    <rPh sb="6" eb="7">
      <t>ツキ</t>
    </rPh>
    <rPh sb="9" eb="10">
      <t>ニチ</t>
    </rPh>
    <phoneticPr fontId="3"/>
  </si>
  <si>
    <t>R8.2.1</t>
    <phoneticPr fontId="3"/>
  </si>
  <si>
    <t>R8/3/12</t>
    <phoneticPr fontId="3"/>
  </si>
  <si>
    <t>R7/3/24</t>
    <phoneticPr fontId="3"/>
  </si>
  <si>
    <t>2026年</t>
    <rPh sb="4" eb="5">
      <t>ネン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</si>
</sst>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76" formatCode="#,##0;&quot;△ &quot;#,##0"/>
    <numFmt numFmtId="177" formatCode="0_);[Red]\(0\)"/>
    <numFmt numFmtId="178" formatCode="#&quot;¥&quot;\!\ ###&quot;¥&quot;\!\ ##0"/>
    <numFmt numFmtId="179" formatCode="#,##0.0;[Red]\-#,##0.0"/>
    <numFmt numFmtId="180" formatCode="#,##0;&quot;▲ &quot;#,##0"/>
    <numFmt numFmtId="181" formatCode="0_ ;[Red]\-0\ "/>
    <numFmt numFmtId="182" formatCode="#,###,###,##0;&quot; -&quot;###,###,##0"/>
    <numFmt numFmtId="183" formatCode="m\.d"/>
    <numFmt numFmtId="184" formatCode="#,##0.00;&quot;▲ &quot;#,##0.00"/>
    <numFmt numFmtId="185" formatCode="#,##0.0;&quot;▲ &quot;#,##0.0"/>
    <numFmt numFmtId="186" formatCode="0_ "/>
    <numFmt numFmtId="187" formatCode="\ ###,###,##0;&quot;-&quot;###,###,##0"/>
    <numFmt numFmtId="188" formatCode="#\ ###\ ##0"/>
    <numFmt numFmtId="189" formatCode="##,###,###,###,##0;&quot;-&quot;#,###,###,###,##0"/>
    <numFmt numFmtId="190" formatCode="#,##0_ ;[Red]\-#,##0\ "/>
    <numFmt numFmtId="191" formatCode="#\ ###\ ###"/>
    <numFmt numFmtId="192" formatCode="##,###,###,##0"/>
    <numFmt numFmtId="193" formatCode="#,##0_ "/>
    <numFmt numFmtId="194" formatCode="#,##0.0_ "/>
    <numFmt numFmtId="195" formatCode="&quot;a)&quot;\ #,##0"/>
    <numFmt numFmtId="196" formatCode="&quot;b)&quot;\ #,##0"/>
    <numFmt numFmtId="197" formatCode="&quot;c)&quot;\ #,##0"/>
    <numFmt numFmtId="198" formatCode="&quot;d)&quot;\ #,##0"/>
    <numFmt numFmtId="199" formatCode="&quot;e)&quot;\ #,##0"/>
    <numFmt numFmtId="200" formatCode="&quot;f)&quot;\ #,##0"/>
    <numFmt numFmtId="201" formatCode="&quot;g)&quot;\ #,##0"/>
    <numFmt numFmtId="202" formatCode="0.00_);[Red]\(0.00\)"/>
    <numFmt numFmtId="203" formatCode="0.00_ "/>
    <numFmt numFmtId="204" formatCode="yyyy&quot;年&quot;m&quot;月&quot;d&quot;日&quot;;@"/>
    <numFmt numFmtId="205" formatCode="0.0"/>
    <numFmt numFmtId="206" formatCode="#,##0.0"/>
    <numFmt numFmtId="207" formatCode="#\ ###\ ##0;\-#\ ###\ ##0;&quot;－&quot;"/>
    <numFmt numFmtId="208" formatCode="[$-411]ge\.m\.d;@"/>
    <numFmt numFmtId="209" formatCode="_ * #,##0;_ * \-#,##0;_ * &quot;-&quot;;_ @"/>
    <numFmt numFmtId="210" formatCode="0;&quot;▲ &quot;0"/>
  </numFmts>
  <fonts count="117">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3"/>
      <charset val="128"/>
      <scheme val="major"/>
    </font>
    <font>
      <sz val="6"/>
      <name val="ＭＳ Ｐゴシック"/>
      <family val="2"/>
      <charset val="128"/>
      <scheme val="minor"/>
    </font>
    <font>
      <sz val="6"/>
      <name val="ＭＳ Ｐゴシック"/>
      <family val="3"/>
      <charset val="128"/>
    </font>
    <font>
      <sz val="11"/>
      <name val="ＭＳ 明朝"/>
      <family val="1"/>
      <charset val="128"/>
    </font>
    <font>
      <sz val="11"/>
      <name val="ＭＳ Ｐゴシック"/>
      <family val="3"/>
      <charset val="128"/>
    </font>
    <font>
      <sz val="12"/>
      <name val="ＭＳ 明朝"/>
      <family val="1"/>
      <charset val="128"/>
    </font>
    <font>
      <sz val="10"/>
      <name val="ＭＳ 明朝"/>
      <family val="1"/>
      <charset val="128"/>
    </font>
    <font>
      <sz val="6"/>
      <name val="ＭＳ 明朝"/>
      <family val="1"/>
      <charset val="128"/>
    </font>
    <font>
      <sz val="6"/>
      <name val="ＭＳ Ｐ明朝"/>
      <family val="1"/>
      <charset val="128"/>
    </font>
    <font>
      <sz val="8"/>
      <name val="ＭＳ ゴシック"/>
      <family val="3"/>
      <charset val="128"/>
    </font>
    <font>
      <sz val="14"/>
      <name val="明朝"/>
      <family val="1"/>
      <charset val="128"/>
    </font>
    <font>
      <sz val="7"/>
      <name val="明朝"/>
      <family val="1"/>
      <charset val="128"/>
    </font>
    <font>
      <sz val="11"/>
      <name val="明朝"/>
      <family val="1"/>
      <charset val="128"/>
    </font>
    <font>
      <sz val="9"/>
      <name val="ＭＳ 明朝"/>
      <family val="1"/>
      <charset val="128"/>
    </font>
    <font>
      <sz val="7"/>
      <name val="ＭＳ Ｐ明朝"/>
      <family val="1"/>
      <charset val="128"/>
    </font>
    <font>
      <sz val="14"/>
      <name val="ＭＳ 明朝"/>
      <family val="1"/>
      <charset val="128"/>
    </font>
    <font>
      <b/>
      <sz val="10.5"/>
      <name val="ＭＳ Ｐゴシック"/>
      <family val="3"/>
      <charset val="128"/>
    </font>
    <font>
      <sz val="10.5"/>
      <name val="ＭＳ Ｐゴシック"/>
      <family val="3"/>
      <charset val="128"/>
    </font>
    <font>
      <sz val="11"/>
      <color indexed="8"/>
      <name val="ＭＳ Ｐゴシック"/>
      <family val="3"/>
      <charset val="128"/>
    </font>
    <font>
      <sz val="10"/>
      <name val="ＭＳ Ｐゴシック"/>
      <family val="3"/>
      <charset val="128"/>
    </font>
    <font>
      <b/>
      <sz val="9"/>
      <name val="ＭＳ Ｐゴシック"/>
      <family val="3"/>
      <charset val="128"/>
    </font>
    <font>
      <sz val="7"/>
      <name val="Terminal"/>
      <family val="3"/>
      <charset val="255"/>
    </font>
    <font>
      <sz val="12"/>
      <name val="ＭＳ Ｐゴシック"/>
      <family val="3"/>
      <charset val="128"/>
    </font>
    <font>
      <sz val="10"/>
      <color indexed="63"/>
      <name val="ＭＳ Ｐゴシック"/>
      <family val="3"/>
      <charset val="128"/>
    </font>
    <font>
      <sz val="9"/>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sz val="11"/>
      <color theme="0"/>
      <name val="ＭＳ ゴシック"/>
      <family val="3"/>
      <charset val="128"/>
    </font>
    <font>
      <b/>
      <sz val="18"/>
      <color theme="3"/>
      <name val="ＭＳ Ｐゴシック"/>
      <family val="3"/>
      <charset val="128"/>
      <scheme val="major"/>
    </font>
    <font>
      <b/>
      <sz val="11"/>
      <color theme="0"/>
      <name val="ＭＳ 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sz val="11"/>
      <color rgb="FFFF00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theme="1"/>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u/>
      <sz val="11"/>
      <color indexed="12"/>
      <name val="ＭＳ Ｐゴシック"/>
      <family val="3"/>
      <charset val="128"/>
    </font>
    <font>
      <sz val="10"/>
      <name val="Arial"/>
      <family val="2"/>
    </font>
    <font>
      <sz val="11"/>
      <color theme="1"/>
      <name val="ＭＳ 明朝"/>
      <family val="1"/>
      <charset val="128"/>
    </font>
    <font>
      <sz val="11"/>
      <name val="ＭＳ ゴシック"/>
      <family val="3"/>
      <charset val="128"/>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0"/>
      <color indexed="63"/>
      <name val="ＭＳ Ｐゴシック"/>
      <family val="3"/>
      <charset val="128"/>
    </font>
    <font>
      <b/>
      <sz val="10.5"/>
      <color indexed="63"/>
      <name val="ＭＳ Ｐゴシック"/>
      <family val="3"/>
      <charset val="128"/>
    </font>
    <font>
      <sz val="10.5"/>
      <color indexed="63"/>
      <name val="ＭＳ Ｐゴシック"/>
      <family val="3"/>
      <charset val="128"/>
    </font>
    <font>
      <sz val="10"/>
      <color indexed="8"/>
      <name val="ＭＳ Ｐゴシック"/>
      <family val="3"/>
      <charset val="128"/>
    </font>
    <font>
      <b/>
      <sz val="12"/>
      <color indexed="8"/>
      <name val="ＭＳ Ｐゴシック"/>
      <family val="3"/>
      <charset val="128"/>
    </font>
    <font>
      <sz val="12"/>
      <name val="標準明朝"/>
      <family val="1"/>
      <charset val="128"/>
    </font>
    <font>
      <b/>
      <sz val="11"/>
      <name val="ＭＳ Ｐゴシック"/>
      <family val="3"/>
      <charset val="128"/>
      <scheme val="minor"/>
    </font>
    <font>
      <sz val="11"/>
      <color indexed="8"/>
      <name val="ＭＳ Ｐゴシック"/>
      <family val="3"/>
      <charset val="128"/>
      <scheme val="minor"/>
    </font>
    <font>
      <sz val="6"/>
      <name val="標準明朝"/>
      <family val="1"/>
      <charset val="128"/>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b/>
      <sz val="11"/>
      <name val="ＭＳ Ｐゴシック"/>
      <family val="3"/>
      <charset val="128"/>
    </font>
    <font>
      <sz val="9"/>
      <color theme="1"/>
      <name val="ＭＳ Ｐゴシック"/>
      <family val="3"/>
      <charset val="128"/>
    </font>
    <font>
      <b/>
      <sz val="11"/>
      <color theme="1"/>
      <name val="ＭＳ Ｐゴシック"/>
      <family val="2"/>
      <charset val="128"/>
      <scheme val="minor"/>
    </font>
    <font>
      <sz val="12"/>
      <color theme="1"/>
      <name val="ＭＳ Ｐゴシック"/>
      <family val="3"/>
      <charset val="128"/>
    </font>
    <font>
      <sz val="8"/>
      <color theme="1"/>
      <name val="ＭＳ Ｐゴシック"/>
      <family val="3"/>
      <charset val="128"/>
    </font>
    <font>
      <sz val="8"/>
      <name val="ＭＳ Ｐゴシック"/>
      <family val="3"/>
      <charset val="128"/>
    </font>
    <font>
      <sz val="10.5"/>
      <color theme="1"/>
      <name val="ＭＳ Ｐゴシック"/>
      <family val="3"/>
      <charset val="128"/>
    </font>
    <font>
      <b/>
      <sz val="10.5"/>
      <name val="ＭＳ Ｐゴシック"/>
      <family val="3"/>
      <charset val="128"/>
      <scheme val="minor"/>
    </font>
    <font>
      <u/>
      <sz val="11"/>
      <color theme="10"/>
      <name val="ＭＳ Ｐゴシック"/>
      <family val="3"/>
      <charset val="128"/>
    </font>
    <font>
      <sz val="9"/>
      <color indexed="8"/>
      <name val="ＭＳ Ｐゴシック"/>
      <family val="3"/>
      <charset val="128"/>
    </font>
    <font>
      <b/>
      <sz val="10"/>
      <name val="ＭＳ 明朝"/>
      <family val="1"/>
      <charset val="128"/>
    </font>
    <font>
      <b/>
      <sz val="11"/>
      <name val="ＭＳ 明朝"/>
      <family val="1"/>
      <charset val="128"/>
    </font>
    <font>
      <u/>
      <sz val="11"/>
      <name val="ＭＳ Ｐゴシック"/>
      <family val="3"/>
      <charset val="128"/>
    </font>
    <font>
      <sz val="10.5"/>
      <color theme="1"/>
      <name val="ＭＳ Ｐゴシック"/>
      <family val="3"/>
      <charset val="128"/>
      <scheme val="minor"/>
    </font>
    <font>
      <sz val="11"/>
      <color indexed="63"/>
      <name val="ＭＳ Ｐゴシック"/>
      <family val="3"/>
      <charset val="128"/>
    </font>
    <font>
      <sz val="10.5"/>
      <color theme="1"/>
      <name val="ＭＳ Ｐゴシック"/>
      <family val="2"/>
      <charset val="128"/>
      <scheme val="minor"/>
    </font>
    <font>
      <sz val="14"/>
      <name val="ＭＳ ゴシック"/>
      <family val="3"/>
      <charset val="128"/>
    </font>
    <font>
      <sz val="9"/>
      <name val="ＭＳ ゴシック"/>
      <family val="3"/>
      <charset val="128"/>
    </font>
    <font>
      <sz val="14"/>
      <name val="Terminal"/>
      <family val="3"/>
      <charset val="255"/>
    </font>
    <font>
      <sz val="7"/>
      <name val="ＭＳ Ｐゴシック"/>
      <family val="3"/>
      <charset val="128"/>
    </font>
    <font>
      <sz val="10"/>
      <color theme="1"/>
      <name val="ＭＳ Ｐゴシック"/>
      <family val="2"/>
      <charset val="128"/>
      <scheme val="minor"/>
    </font>
    <font>
      <sz val="10"/>
      <name val="ＭＳ ゴシック"/>
      <family val="3"/>
      <charset val="128"/>
    </font>
    <font>
      <b/>
      <sz val="10.5"/>
      <color indexed="8"/>
      <name val="ＭＳ Ｐゴシック"/>
      <family val="2"/>
      <charset val="128"/>
    </font>
    <font>
      <sz val="10.5"/>
      <color indexed="8"/>
      <name val="ＭＳ Ｐゴシック"/>
      <family val="3"/>
      <charset val="128"/>
    </font>
    <font>
      <b/>
      <sz val="11"/>
      <name val="ＭＳ ゴシック"/>
      <family val="3"/>
      <charset val="128"/>
    </font>
    <font>
      <sz val="9"/>
      <color indexed="63"/>
      <name val="ＭＳ Ｐゴシック"/>
      <family val="3"/>
      <charset val="128"/>
    </font>
    <font>
      <b/>
      <sz val="10"/>
      <name val="ＭＳ Ｐゴシック"/>
      <family val="3"/>
      <charset val="128"/>
      <scheme val="minor"/>
    </font>
    <font>
      <b/>
      <sz val="10"/>
      <color rgb="FF000000"/>
      <name val="ＭＳ Ｐゴシック"/>
      <family val="3"/>
      <charset val="128"/>
      <scheme val="minor"/>
    </font>
    <font>
      <sz val="10"/>
      <color rgb="FF000000"/>
      <name val="ＭＳ Ｐゴシック"/>
      <family val="3"/>
      <charset val="128"/>
      <scheme val="minor"/>
    </font>
    <font>
      <sz val="6"/>
      <name val="ＭＳ 明朝"/>
      <family val="2"/>
      <charset val="128"/>
    </font>
  </fonts>
  <fills count="67">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79998168889431442"/>
        <bgColor indexed="64"/>
      </patternFill>
    </fill>
    <fill>
      <patternFill patternType="solid">
        <fgColor indexed="4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FF"/>
        <bgColor rgb="FF000000"/>
      </patternFill>
    </fill>
  </fills>
  <borders count="16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style="dotted">
        <color indexed="64"/>
      </left>
      <right style="thin">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dotted">
        <color indexed="64"/>
      </left>
      <right style="medium">
        <color indexed="64"/>
      </right>
      <top style="thin">
        <color indexed="64"/>
      </top>
      <bottom style="thin">
        <color indexed="64"/>
      </bottom>
      <diagonal style="hair">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style="thin">
        <color indexed="64"/>
      </top>
      <bottom style="double">
        <color indexed="64"/>
      </bottom>
      <diagonal style="hair">
        <color indexed="64"/>
      </diagonal>
    </border>
    <border diagonalDown="1">
      <left style="dotted">
        <color indexed="64"/>
      </left>
      <right style="thin">
        <color indexed="64"/>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style="dotted">
        <color indexed="64"/>
      </left>
      <right style="medium">
        <color indexed="64"/>
      </right>
      <top style="thin">
        <color indexed="64"/>
      </top>
      <bottom style="double">
        <color indexed="64"/>
      </bottom>
      <diagonal style="hair">
        <color indexed="64"/>
      </diagonal>
    </border>
    <border>
      <left style="dotted">
        <color indexed="64"/>
      </left>
      <right style="thin">
        <color indexed="64"/>
      </right>
      <top/>
      <bottom/>
      <diagonal/>
    </border>
    <border>
      <left style="thin">
        <color indexed="64"/>
      </left>
      <right/>
      <top style="double">
        <color indexed="64"/>
      </top>
      <bottom style="double">
        <color indexed="64"/>
      </bottom>
      <diagonal/>
    </border>
    <border>
      <left style="dotted">
        <color indexed="64"/>
      </left>
      <right style="thin">
        <color indexed="64"/>
      </right>
      <top style="double">
        <color indexed="64"/>
      </top>
      <bottom style="double">
        <color indexed="64"/>
      </bottom>
      <diagonal/>
    </border>
    <border>
      <left/>
      <right/>
      <top style="double">
        <color indexed="64"/>
      </top>
      <bottom style="double">
        <color indexed="64"/>
      </bottom>
      <diagonal/>
    </border>
    <border diagonalDown="1">
      <left style="thin">
        <color indexed="64"/>
      </left>
      <right/>
      <top style="thin">
        <color indexed="64"/>
      </top>
      <bottom style="medium">
        <color indexed="64"/>
      </bottom>
      <diagonal style="hair">
        <color indexed="64"/>
      </diagonal>
    </border>
    <border diagonalDown="1">
      <left style="dotted">
        <color indexed="64"/>
      </left>
      <right style="thin">
        <color indexed="64"/>
      </right>
      <top style="thin">
        <color indexed="64"/>
      </top>
      <bottom style="medium">
        <color indexed="64"/>
      </bottom>
      <diagonal style="hair">
        <color indexed="64"/>
      </diagonal>
    </border>
    <border diagonalDown="1">
      <left/>
      <right/>
      <top style="thin">
        <color indexed="64"/>
      </top>
      <bottom style="medium">
        <color indexed="64"/>
      </bottom>
      <diagonal style="hair">
        <color indexed="64"/>
      </diagonal>
    </border>
    <border diagonalDown="1">
      <left style="thin">
        <color indexed="64"/>
      </left>
      <right/>
      <top/>
      <bottom style="thin">
        <color indexed="64"/>
      </bottom>
      <diagonal style="hair">
        <color indexed="64"/>
      </diagonal>
    </border>
    <border diagonalDown="1">
      <left style="dotted">
        <color indexed="64"/>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style="double">
        <color indexed="64"/>
      </top>
      <bottom style="thin">
        <color indexed="64"/>
      </bottom>
      <diagonal style="hair">
        <color indexed="64"/>
      </diagonal>
    </border>
    <border diagonalDown="1">
      <left style="dotted">
        <color indexed="64"/>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style="dotted">
        <color indexed="64"/>
      </left>
      <right style="thin">
        <color indexed="64"/>
      </right>
      <top style="thin">
        <color indexed="64"/>
      </top>
      <bottom/>
      <diagonal style="hair">
        <color indexed="64"/>
      </diagonal>
    </border>
    <border diagonalDown="1">
      <left/>
      <right/>
      <top style="thin">
        <color indexed="64"/>
      </top>
      <bottom/>
      <diagonal style="hair">
        <color indexed="64"/>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medium">
        <color indexed="64"/>
      </left>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diagonalDown="1">
      <left style="medium">
        <color indexed="64"/>
      </left>
      <right/>
      <top style="thin">
        <color indexed="64"/>
      </top>
      <bottom style="thin">
        <color indexed="64"/>
      </bottom>
      <diagonal style="hair">
        <color indexed="64"/>
      </diagonal>
    </border>
    <border diagonalDown="1">
      <left style="medium">
        <color indexed="64"/>
      </left>
      <right/>
      <top style="thin">
        <color indexed="64"/>
      </top>
      <bottom style="double">
        <color indexed="64"/>
      </bottom>
      <diagonal style="hair">
        <color indexed="64"/>
      </diagonal>
    </border>
    <border>
      <left style="dotted">
        <color indexed="64"/>
      </left>
      <right style="medium">
        <color indexed="64"/>
      </right>
      <top/>
      <bottom/>
      <diagonal/>
    </border>
    <border>
      <left style="medium">
        <color indexed="64"/>
      </left>
      <right/>
      <top style="double">
        <color indexed="64"/>
      </top>
      <bottom style="double">
        <color indexed="64"/>
      </bottom>
      <diagonal/>
    </border>
    <border>
      <left style="dotted">
        <color indexed="64"/>
      </left>
      <right style="medium">
        <color indexed="64"/>
      </right>
      <top style="double">
        <color indexed="64"/>
      </top>
      <bottom style="double">
        <color indexed="64"/>
      </bottom>
      <diagonal/>
    </border>
    <border>
      <left style="medium">
        <color indexed="64"/>
      </left>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diagonalDown="1">
      <left style="medium">
        <color indexed="64"/>
      </left>
      <right/>
      <top style="thin">
        <color indexed="64"/>
      </top>
      <bottom style="medium">
        <color indexed="64"/>
      </bottom>
      <diagonal style="hair">
        <color indexed="64"/>
      </diagonal>
    </border>
    <border diagonalDown="1">
      <left style="dotted">
        <color indexed="64"/>
      </left>
      <right style="medium">
        <color indexed="64"/>
      </right>
      <top style="thin">
        <color indexed="64"/>
      </top>
      <bottom style="medium">
        <color indexed="64"/>
      </bottom>
      <diagonal style="hair">
        <color indexed="64"/>
      </diagonal>
    </border>
    <border diagonalDown="1">
      <left style="medium">
        <color indexed="64"/>
      </left>
      <right/>
      <top style="thin">
        <color indexed="64"/>
      </top>
      <bottom/>
      <diagonal style="hair">
        <color indexed="64"/>
      </diagonal>
    </border>
    <border diagonalDown="1">
      <left style="dotted">
        <color indexed="64"/>
      </left>
      <right style="medium">
        <color indexed="64"/>
      </right>
      <top style="thin">
        <color indexed="64"/>
      </top>
      <bottom/>
      <diagonal style="hair">
        <color indexed="64"/>
      </diagonal>
    </border>
    <border>
      <left style="dotted">
        <color indexed="64"/>
      </left>
      <right style="medium">
        <color indexed="64"/>
      </right>
      <top/>
      <bottom style="medium">
        <color indexed="64"/>
      </bottom>
      <diagonal/>
    </border>
    <border diagonalDown="1">
      <left style="dotted">
        <color indexed="64"/>
      </left>
      <right style="medium">
        <color indexed="64"/>
      </right>
      <top/>
      <bottom style="thin">
        <color indexed="64"/>
      </bottom>
      <diagonal style="hair">
        <color indexed="64"/>
      </diagonal>
    </border>
    <border diagonalDown="1">
      <left style="thin">
        <color indexed="64"/>
      </left>
      <right/>
      <top/>
      <bottom style="medium">
        <color indexed="64"/>
      </bottom>
      <diagonal style="hair">
        <color indexed="64"/>
      </diagonal>
    </border>
    <border diagonalDown="1">
      <left style="dotted">
        <color indexed="64"/>
      </left>
      <right style="thin">
        <color indexed="64"/>
      </right>
      <top/>
      <bottom style="medium">
        <color indexed="64"/>
      </bottom>
      <diagonal style="hair">
        <color indexed="64"/>
      </diagonal>
    </border>
    <border diagonalDown="1">
      <left/>
      <right/>
      <top/>
      <bottom style="medium">
        <color indexed="64"/>
      </bottom>
      <diagonal style="hair">
        <color indexed="64"/>
      </diagonal>
    </border>
    <border>
      <left style="dotted">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2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xf numFmtId="0" fontId="6"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11" fillId="0" borderId="0"/>
    <xf numFmtId="37" fontId="12" fillId="0" borderId="0"/>
    <xf numFmtId="0" fontId="15" fillId="0" borderId="0"/>
    <xf numFmtId="0" fontId="17" fillId="0" borderId="0"/>
    <xf numFmtId="0" fontId="6" fillId="0" borderId="0">
      <alignment vertical="center"/>
    </xf>
    <xf numFmtId="0" fontId="6" fillId="0" borderId="0">
      <alignment vertical="center"/>
    </xf>
    <xf numFmtId="0" fontId="24" fillId="0" borderId="0"/>
    <xf numFmtId="0" fontId="20" fillId="0" borderId="0"/>
    <xf numFmtId="0" fontId="6" fillId="0" borderId="0">
      <alignment vertical="center"/>
    </xf>
    <xf numFmtId="0" fontId="6" fillId="0" borderId="0"/>
    <xf numFmtId="0" fontId="8" fillId="0" borderId="0"/>
    <xf numFmtId="0" fontId="15" fillId="0" borderId="0"/>
    <xf numFmtId="9" fontId="15" fillId="0" borderId="0" applyFont="0" applyFill="0" applyBorder="0" applyAlignment="0" applyProtection="0"/>
    <xf numFmtId="38" fontId="15" fillId="0" borderId="0" applyFont="0" applyFill="0" applyBorder="0" applyAlignment="0" applyProtection="0"/>
    <xf numFmtId="0" fontId="28" fillId="0" borderId="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22"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4" fillId="34"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5" fillId="0" borderId="0" applyNumberFormat="0" applyFill="0" applyBorder="0" applyAlignment="0" applyProtection="0">
      <alignment vertical="center"/>
    </xf>
    <xf numFmtId="0" fontId="36" fillId="10" borderId="48" applyNumberFormat="0" applyAlignment="0" applyProtection="0">
      <alignment vertical="center"/>
    </xf>
    <xf numFmtId="0" fontId="37" fillId="7" borderId="0" applyNumberFormat="0" applyBorder="0" applyAlignment="0" applyProtection="0">
      <alignment vertical="center"/>
    </xf>
    <xf numFmtId="0" fontId="38" fillId="0" borderId="47" applyNumberFormat="0" applyFill="0" applyAlignment="0" applyProtection="0">
      <alignment vertical="center"/>
    </xf>
    <xf numFmtId="0" fontId="39" fillId="6" borderId="0" applyNumberFormat="0" applyBorder="0" applyAlignment="0" applyProtection="0">
      <alignment vertical="center"/>
    </xf>
    <xf numFmtId="0" fontId="40" fillId="9" borderId="45" applyNumberFormat="0" applyAlignment="0" applyProtection="0">
      <alignment vertical="center"/>
    </xf>
    <xf numFmtId="0" fontId="41" fillId="0" borderId="0" applyNumberFormat="0" applyFill="0" applyBorder="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0" borderId="44" applyNumberFormat="0" applyFill="0" applyAlignment="0" applyProtection="0">
      <alignment vertical="center"/>
    </xf>
    <xf numFmtId="0" fontId="44" fillId="0" borderId="0" applyNumberFormat="0" applyFill="0" applyBorder="0" applyAlignment="0" applyProtection="0">
      <alignment vertical="center"/>
    </xf>
    <xf numFmtId="0" fontId="45" fillId="0" borderId="49" applyNumberFormat="0" applyFill="0" applyAlignment="0" applyProtection="0">
      <alignment vertical="center"/>
    </xf>
    <xf numFmtId="0" fontId="46" fillId="9" borderId="46" applyNumberFormat="0" applyAlignment="0" applyProtection="0">
      <alignment vertical="center"/>
    </xf>
    <xf numFmtId="0" fontId="47" fillId="0" borderId="0" applyNumberFormat="0" applyFill="0" applyBorder="0" applyAlignment="0" applyProtection="0">
      <alignment vertical="center"/>
    </xf>
    <xf numFmtId="0" fontId="48" fillId="8" borderId="45" applyNumberFormat="0" applyAlignment="0" applyProtection="0">
      <alignment vertical="center"/>
    </xf>
    <xf numFmtId="0" fontId="49" fillId="5" borderId="0" applyNumberFormat="0" applyBorder="0" applyAlignment="0" applyProtection="0">
      <alignment vertical="center"/>
    </xf>
    <xf numFmtId="38"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xf numFmtId="0" fontId="52" fillId="0" borderId="0">
      <alignment vertical="center"/>
    </xf>
    <xf numFmtId="0" fontId="53" fillId="0" borderId="0">
      <alignment vertical="center"/>
    </xf>
    <xf numFmtId="0" fontId="6" fillId="0" borderId="0">
      <alignment vertical="center"/>
    </xf>
    <xf numFmtId="0" fontId="14" fillId="0" borderId="0"/>
    <xf numFmtId="0" fontId="5" fillId="0" borderId="0"/>
    <xf numFmtId="0" fontId="15" fillId="0" borderId="0"/>
    <xf numFmtId="0" fontId="17" fillId="0" borderId="0"/>
    <xf numFmtId="0" fontId="8" fillId="0" borderId="0">
      <alignment vertical="center"/>
    </xf>
    <xf numFmtId="38" fontId="8" fillId="0" borderId="0" applyFont="0" applyFill="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3" borderId="0" applyNumberFormat="0" applyBorder="0" applyAlignment="0" applyProtection="0">
      <alignment vertical="center"/>
    </xf>
    <xf numFmtId="0" fontId="20" fillId="38"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55" fillId="45"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52" borderId="0" applyNumberFormat="0" applyBorder="0" applyAlignment="0" applyProtection="0">
      <alignment vertical="center"/>
    </xf>
    <xf numFmtId="0" fontId="56" fillId="0" borderId="0" applyNumberFormat="0" applyFill="0" applyBorder="0" applyAlignment="0" applyProtection="0">
      <alignment vertical="center"/>
    </xf>
    <xf numFmtId="0" fontId="57" fillId="53" borderId="50" applyNumberFormat="0" applyAlignment="0" applyProtection="0">
      <alignment vertical="center"/>
    </xf>
    <xf numFmtId="0" fontId="58" fillId="54" borderId="0" applyNumberFormat="0" applyBorder="0" applyAlignment="0" applyProtection="0">
      <alignment vertical="center"/>
    </xf>
    <xf numFmtId="0" fontId="6" fillId="55" borderId="51" applyNumberFormat="0" applyFont="0" applyAlignment="0" applyProtection="0">
      <alignment vertical="center"/>
    </xf>
    <xf numFmtId="0" fontId="59" fillId="0" borderId="52" applyNumberFormat="0" applyFill="0" applyAlignment="0" applyProtection="0">
      <alignment vertical="center"/>
    </xf>
    <xf numFmtId="0" fontId="60" fillId="36" borderId="0" applyNumberFormat="0" applyBorder="0" applyAlignment="0" applyProtection="0">
      <alignment vertical="center"/>
    </xf>
    <xf numFmtId="0" fontId="61" fillId="56" borderId="53" applyNumberFormat="0" applyAlignment="0" applyProtection="0">
      <alignment vertical="center"/>
    </xf>
    <xf numFmtId="0" fontId="62" fillId="0" borderId="0" applyNumberFormat="0" applyFill="0" applyBorder="0" applyAlignment="0" applyProtection="0">
      <alignment vertical="center"/>
    </xf>
    <xf numFmtId="0" fontId="63" fillId="0" borderId="54" applyNumberFormat="0" applyFill="0" applyAlignment="0" applyProtection="0">
      <alignment vertical="center"/>
    </xf>
    <xf numFmtId="0" fontId="64" fillId="0" borderId="55" applyNumberFormat="0" applyFill="0" applyAlignment="0" applyProtection="0">
      <alignment vertical="center"/>
    </xf>
    <xf numFmtId="0" fontId="65" fillId="0" borderId="56" applyNumberFormat="0" applyFill="0" applyAlignment="0" applyProtection="0">
      <alignment vertical="center"/>
    </xf>
    <xf numFmtId="0" fontId="65" fillId="0" borderId="0" applyNumberFormat="0" applyFill="0" applyBorder="0" applyAlignment="0" applyProtection="0">
      <alignment vertical="center"/>
    </xf>
    <xf numFmtId="0" fontId="66" fillId="0" borderId="57" applyNumberFormat="0" applyFill="0" applyAlignment="0" applyProtection="0">
      <alignment vertical="center"/>
    </xf>
    <xf numFmtId="0" fontId="67" fillId="56" borderId="58" applyNumberFormat="0" applyAlignment="0" applyProtection="0">
      <alignment vertical="center"/>
    </xf>
    <xf numFmtId="0" fontId="68" fillId="0" borderId="0" applyNumberFormat="0" applyFill="0" applyBorder="0" applyAlignment="0" applyProtection="0">
      <alignment vertical="center"/>
    </xf>
    <xf numFmtId="0" fontId="69" fillId="40" borderId="53" applyNumberFormat="0" applyAlignment="0" applyProtection="0">
      <alignment vertical="center"/>
    </xf>
    <xf numFmtId="0" fontId="70" fillId="37" borderId="0" applyNumberFormat="0" applyBorder="0" applyAlignment="0" applyProtection="0">
      <alignment vertical="center"/>
    </xf>
    <xf numFmtId="0" fontId="79" fillId="0" borderId="0"/>
    <xf numFmtId="0" fontId="8" fillId="0" borderId="0"/>
    <xf numFmtId="0" fontId="6" fillId="0" borderId="0"/>
    <xf numFmtId="9" fontId="1"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5" fillId="0" borderId="0"/>
    <xf numFmtId="0" fontId="95" fillId="0" borderId="0" applyNumberFormat="0" applyFill="0" applyBorder="0" applyAlignment="0" applyProtection="0">
      <alignment vertical="top"/>
      <protection locked="0"/>
    </xf>
    <xf numFmtId="0" fontId="6" fillId="0" borderId="0"/>
    <xf numFmtId="37" fontId="105" fillId="0" borderId="0" applyFill="0" applyBorder="0"/>
    <xf numFmtId="0" fontId="8" fillId="0" borderId="0"/>
  </cellStyleXfs>
  <cellXfs count="3521">
    <xf numFmtId="0" fontId="0" fillId="0" borderId="0" xfId="0">
      <alignment vertical="center"/>
    </xf>
    <xf numFmtId="177" fontId="20" fillId="0" borderId="0" xfId="3" applyNumberFormat="1" applyFont="1" applyAlignment="1">
      <alignment horizontal="center"/>
    </xf>
    <xf numFmtId="38" fontId="20" fillId="0" borderId="0" xfId="3" applyFont="1" applyAlignment="1"/>
    <xf numFmtId="38" fontId="25" fillId="0" borderId="0" xfId="7" applyFont="1" applyFill="1" applyBorder="1" applyAlignment="1"/>
    <xf numFmtId="0" fontId="22" fillId="0" borderId="0" xfId="8" applyFont="1"/>
    <xf numFmtId="0" fontId="26" fillId="0" borderId="0" xfId="8" applyFont="1"/>
    <xf numFmtId="0" fontId="26" fillId="0" borderId="0" xfId="8" applyFont="1" applyAlignment="1">
      <alignment horizontal="right"/>
    </xf>
    <xf numFmtId="0" fontId="26" fillId="0" borderId="0" xfId="8" applyFont="1" applyAlignment="1">
      <alignment horizontal="center" vertical="center" wrapText="1"/>
    </xf>
    <xf numFmtId="57" fontId="26" fillId="0" borderId="0" xfId="8" applyNumberFormat="1" applyFont="1" applyAlignment="1">
      <alignment horizontal="center" vertical="center" wrapText="1"/>
    </xf>
    <xf numFmtId="0" fontId="26" fillId="0" borderId="10" xfId="8" applyFont="1" applyBorder="1" applyAlignment="1">
      <alignment horizontal="right"/>
    </xf>
    <xf numFmtId="0" fontId="21" fillId="0" borderId="0" xfId="8" applyFont="1"/>
    <xf numFmtId="0" fontId="30" fillId="0" borderId="0" xfId="8" applyFont="1"/>
    <xf numFmtId="0" fontId="28" fillId="0" borderId="0" xfId="0" applyFont="1">
      <alignment vertical="center"/>
    </xf>
    <xf numFmtId="0" fontId="28" fillId="2" borderId="0" xfId="0" applyFont="1" applyFill="1">
      <alignment vertical="center"/>
    </xf>
    <xf numFmtId="0" fontId="28" fillId="0" borderId="0" xfId="0" applyFont="1" applyAlignment="1">
      <alignment vertical="center" shrinkToFit="1"/>
    </xf>
    <xf numFmtId="0" fontId="28" fillId="0" borderId="3" xfId="0" applyFont="1" applyBorder="1" applyAlignment="1">
      <alignment horizontal="center" vertical="center"/>
    </xf>
    <xf numFmtId="180" fontId="28" fillId="0" borderId="20" xfId="0" applyNumberFormat="1" applyFont="1" applyBorder="1">
      <alignment vertical="center"/>
    </xf>
    <xf numFmtId="0" fontId="28" fillId="4" borderId="32" xfId="0" applyFont="1" applyFill="1" applyBorder="1" applyAlignment="1">
      <alignment horizontal="center" vertical="center"/>
    </xf>
    <xf numFmtId="38" fontId="28" fillId="4" borderId="20" xfId="1" applyFont="1" applyFill="1" applyBorder="1" applyAlignment="1">
      <alignment horizontal="right" vertical="center"/>
    </xf>
    <xf numFmtId="180" fontId="28" fillId="4" borderId="20" xfId="1" applyNumberFormat="1" applyFont="1" applyFill="1" applyBorder="1" applyAlignment="1">
      <alignment horizontal="right" vertical="center"/>
    </xf>
    <xf numFmtId="180" fontId="28" fillId="4" borderId="12" xfId="1" applyNumberFormat="1" applyFont="1" applyFill="1" applyBorder="1" applyAlignment="1">
      <alignment horizontal="right" vertical="center"/>
    </xf>
    <xf numFmtId="180" fontId="28" fillId="4" borderId="9" xfId="0" applyNumberFormat="1" applyFont="1" applyFill="1" applyBorder="1">
      <alignment vertical="center"/>
    </xf>
    <xf numFmtId="180" fontId="28" fillId="4" borderId="20" xfId="0" applyNumberFormat="1" applyFont="1" applyFill="1" applyBorder="1">
      <alignment vertical="center"/>
    </xf>
    <xf numFmtId="180" fontId="28" fillId="4" borderId="40" xfId="0" applyNumberFormat="1" applyFont="1" applyFill="1" applyBorder="1">
      <alignment vertical="center"/>
    </xf>
    <xf numFmtId="38" fontId="28" fillId="4" borderId="9" xfId="0" applyNumberFormat="1" applyFont="1" applyFill="1" applyBorder="1">
      <alignment vertical="center"/>
    </xf>
    <xf numFmtId="179" fontId="28" fillId="4" borderId="12" xfId="1" applyNumberFormat="1" applyFont="1" applyFill="1" applyBorder="1" applyAlignment="1">
      <alignment horizontal="right" vertical="center"/>
    </xf>
    <xf numFmtId="179" fontId="28" fillId="4" borderId="4" xfId="1" applyNumberFormat="1" applyFont="1" applyFill="1" applyBorder="1">
      <alignment vertical="center"/>
    </xf>
    <xf numFmtId="179" fontId="28" fillId="4" borderId="12" xfId="1" applyNumberFormat="1" applyFont="1" applyFill="1" applyBorder="1">
      <alignment vertical="center"/>
    </xf>
    <xf numFmtId="179" fontId="28" fillId="4" borderId="7" xfId="1" applyNumberFormat="1" applyFont="1" applyFill="1" applyBorder="1" applyAlignment="1">
      <alignment horizontal="right" vertical="center"/>
    </xf>
    <xf numFmtId="0" fontId="72" fillId="0" borderId="0" xfId="6" applyFont="1">
      <alignment vertical="center"/>
    </xf>
    <xf numFmtId="0" fontId="71" fillId="0" borderId="0" xfId="0" applyFont="1">
      <alignment vertical="center"/>
    </xf>
    <xf numFmtId="0" fontId="71" fillId="0" borderId="0" xfId="6" applyFont="1">
      <alignment vertical="center"/>
    </xf>
    <xf numFmtId="0" fontId="20" fillId="0" borderId="0" xfId="0" applyFont="1">
      <alignment vertical="center"/>
    </xf>
    <xf numFmtId="0" fontId="20" fillId="0" borderId="0" xfId="0" applyFont="1" applyAlignment="1">
      <alignment horizontal="right" vertical="center"/>
    </xf>
    <xf numFmtId="0" fontId="71" fillId="0" borderId="14" xfId="6" applyFont="1" applyBorder="1" applyAlignment="1">
      <alignment horizontal="center" vertical="center" wrapText="1"/>
    </xf>
    <xf numFmtId="180" fontId="71" fillId="0" borderId="10" xfId="6" applyNumberFormat="1" applyFont="1" applyBorder="1" applyAlignment="1">
      <alignment horizontal="right" vertical="center" wrapText="1"/>
    </xf>
    <xf numFmtId="180" fontId="71" fillId="4" borderId="10" xfId="6" applyNumberFormat="1" applyFont="1" applyFill="1" applyBorder="1" applyAlignment="1">
      <alignment horizontal="right" vertical="center" wrapText="1"/>
    </xf>
    <xf numFmtId="180" fontId="71" fillId="0" borderId="11" xfId="1" applyNumberFormat="1" applyFont="1" applyBorder="1" applyAlignment="1"/>
    <xf numFmtId="180" fontId="20" fillId="4" borderId="11" xfId="1" applyNumberFormat="1" applyFont="1" applyFill="1" applyBorder="1">
      <alignment vertical="center"/>
    </xf>
    <xf numFmtId="180" fontId="71" fillId="0" borderId="0" xfId="1" applyNumberFormat="1" applyFont="1" applyBorder="1" applyAlignment="1"/>
    <xf numFmtId="180" fontId="20" fillId="4" borderId="0" xfId="1" applyNumberFormat="1" applyFont="1" applyFill="1" applyBorder="1">
      <alignment vertical="center"/>
    </xf>
    <xf numFmtId="180" fontId="71" fillId="0" borderId="10" xfId="1" applyNumberFormat="1" applyFont="1" applyBorder="1" applyAlignment="1"/>
    <xf numFmtId="180" fontId="20" fillId="4" borderId="10" xfId="1" applyNumberFormat="1" applyFont="1" applyFill="1" applyBorder="1">
      <alignment vertical="center"/>
    </xf>
    <xf numFmtId="180" fontId="71" fillId="0" borderId="0" xfId="1" applyNumberFormat="1" applyFont="1" applyBorder="1" applyAlignment="1">
      <alignment horizontal="right"/>
    </xf>
    <xf numFmtId="180" fontId="20" fillId="4" borderId="0" xfId="1" applyNumberFormat="1" applyFont="1" applyFill="1" applyBorder="1" applyAlignment="1">
      <alignment horizontal="right" vertical="center"/>
    </xf>
    <xf numFmtId="180" fontId="71" fillId="0" borderId="10" xfId="1" applyNumberFormat="1" applyFont="1" applyBorder="1" applyAlignment="1">
      <alignment horizontal="right"/>
    </xf>
    <xf numFmtId="0" fontId="6" fillId="0" borderId="0" xfId="0" applyFont="1">
      <alignment vertical="center"/>
    </xf>
    <xf numFmtId="0" fontId="73" fillId="0" borderId="20" xfId="6" applyFont="1" applyBorder="1" applyAlignment="1">
      <alignment vertical="center" wrapText="1"/>
    </xf>
    <xf numFmtId="0" fontId="71" fillId="0" borderId="9" xfId="6" applyFont="1" applyBorder="1">
      <alignment vertical="center"/>
    </xf>
    <xf numFmtId="0" fontId="6" fillId="0" borderId="3" xfId="5" applyFont="1" applyBorder="1" applyAlignment="1">
      <alignment horizontal="distributed"/>
    </xf>
    <xf numFmtId="0" fontId="6" fillId="0" borderId="6" xfId="5" applyFont="1" applyBorder="1" applyAlignment="1">
      <alignment horizontal="distributed"/>
    </xf>
    <xf numFmtId="0" fontId="6" fillId="0" borderId="9" xfId="5" applyFont="1" applyBorder="1" applyAlignment="1">
      <alignment horizontal="distributed"/>
    </xf>
    <xf numFmtId="0" fontId="71" fillId="0" borderId="12" xfId="6" applyFont="1" applyBorder="1" applyAlignment="1">
      <alignment horizontal="center" vertical="center" wrapText="1"/>
    </xf>
    <xf numFmtId="0" fontId="71" fillId="0" borderId="13" xfId="6" applyFont="1" applyBorder="1" applyAlignment="1">
      <alignment horizontal="center" vertical="center" wrapText="1"/>
    </xf>
    <xf numFmtId="180" fontId="71" fillId="0" borderId="7" xfId="6" applyNumberFormat="1" applyFont="1" applyBorder="1" applyAlignment="1">
      <alignment horizontal="right" vertical="center" wrapText="1"/>
    </xf>
    <xf numFmtId="180" fontId="71" fillId="4" borderId="8" xfId="6" applyNumberFormat="1" applyFont="1" applyFill="1" applyBorder="1" applyAlignment="1">
      <alignment horizontal="right" vertical="center" wrapText="1"/>
    </xf>
    <xf numFmtId="180" fontId="71" fillId="0" borderId="1" xfId="1" applyNumberFormat="1" applyFont="1" applyBorder="1" applyAlignment="1"/>
    <xf numFmtId="180" fontId="20" fillId="4" borderId="2" xfId="1" applyNumberFormat="1" applyFont="1" applyFill="1" applyBorder="1">
      <alignment vertical="center"/>
    </xf>
    <xf numFmtId="180" fontId="71" fillId="0" borderId="4" xfId="1" applyNumberFormat="1" applyFont="1" applyBorder="1" applyAlignment="1"/>
    <xf numFmtId="180" fontId="20" fillId="4" borderId="5" xfId="1" applyNumberFormat="1" applyFont="1" applyFill="1" applyBorder="1">
      <alignment vertical="center"/>
    </xf>
    <xf numFmtId="180" fontId="71" fillId="0" borderId="7" xfId="1" applyNumberFormat="1" applyFont="1" applyBorder="1" applyAlignment="1"/>
    <xf numFmtId="180" fontId="20" fillId="4" borderId="8" xfId="1" applyNumberFormat="1" applyFont="1" applyFill="1" applyBorder="1">
      <alignment vertical="center"/>
    </xf>
    <xf numFmtId="180" fontId="71" fillId="0" borderId="4" xfId="1" applyNumberFormat="1" applyFont="1" applyBorder="1" applyAlignment="1">
      <alignment horizontal="right"/>
    </xf>
    <xf numFmtId="180" fontId="20" fillId="4" borderId="4" xfId="1" applyNumberFormat="1" applyFont="1" applyFill="1" applyBorder="1" applyAlignment="1">
      <alignment horizontal="right" vertical="center"/>
    </xf>
    <xf numFmtId="180" fontId="20" fillId="4" borderId="5" xfId="1" applyNumberFormat="1" applyFont="1" applyFill="1" applyBorder="1" applyAlignment="1">
      <alignment horizontal="right" vertical="center"/>
    </xf>
    <xf numFmtId="180" fontId="71" fillId="0" borderId="8" xfId="6" applyNumberFormat="1" applyFont="1" applyBorder="1" applyAlignment="1">
      <alignment horizontal="right" vertical="center" wrapText="1"/>
    </xf>
    <xf numFmtId="180" fontId="71" fillId="0" borderId="2" xfId="1" applyNumberFormat="1" applyFont="1" applyBorder="1" applyAlignment="1"/>
    <xf numFmtId="180" fontId="71" fillId="0" borderId="5" xfId="1" applyNumberFormat="1" applyFont="1" applyBorder="1" applyAlignment="1"/>
    <xf numFmtId="180" fontId="71" fillId="0" borderId="8" xfId="1" applyNumberFormat="1" applyFont="1" applyBorder="1" applyAlignment="1"/>
    <xf numFmtId="180" fontId="71" fillId="0" borderId="5" xfId="1" applyNumberFormat="1" applyFont="1" applyBorder="1" applyAlignment="1">
      <alignment horizontal="right"/>
    </xf>
    <xf numFmtId="180" fontId="71" fillId="0" borderId="7" xfId="1" applyNumberFormat="1" applyFont="1" applyBorder="1" applyAlignment="1">
      <alignment horizontal="right"/>
    </xf>
    <xf numFmtId="180" fontId="71" fillId="0" borderId="8" xfId="1" applyNumberFormat="1" applyFont="1" applyBorder="1" applyAlignment="1">
      <alignment horizontal="right"/>
    </xf>
    <xf numFmtId="38" fontId="20" fillId="0" borderId="0" xfId="3" applyFont="1" applyFill="1" applyBorder="1" applyAlignment="1"/>
    <xf numFmtId="0" fontId="75" fillId="0" borderId="0" xfId="0" applyFont="1">
      <alignment vertical="center"/>
    </xf>
    <xf numFmtId="0" fontId="76" fillId="0" borderId="0" xfId="0" applyFont="1">
      <alignment vertical="center"/>
    </xf>
    <xf numFmtId="57" fontId="76" fillId="0" borderId="0" xfId="0" applyNumberFormat="1" applyFont="1">
      <alignment vertical="center"/>
    </xf>
    <xf numFmtId="0" fontId="76" fillId="0" borderId="3" xfId="0" applyFont="1" applyBorder="1">
      <alignment vertical="center"/>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12"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0" xfId="0" applyFont="1" applyAlignment="1">
      <alignment horizontal="center" vertical="center"/>
    </xf>
    <xf numFmtId="0" fontId="76" fillId="0" borderId="20" xfId="0" applyFont="1" applyBorder="1">
      <alignment vertical="center"/>
    </xf>
    <xf numFmtId="3" fontId="76" fillId="0" borderId="14" xfId="0" applyNumberFormat="1" applyFont="1" applyBorder="1">
      <alignment vertical="center"/>
    </xf>
    <xf numFmtId="3" fontId="76" fillId="0" borderId="13" xfId="0" applyNumberFormat="1" applyFont="1" applyBorder="1">
      <alignment vertical="center"/>
    </xf>
    <xf numFmtId="0" fontId="76" fillId="0" borderId="6" xfId="0" applyFont="1" applyBorder="1">
      <alignment vertical="center"/>
    </xf>
    <xf numFmtId="3" fontId="76" fillId="0" borderId="0" xfId="0" applyNumberFormat="1" applyFont="1">
      <alignment vertical="center"/>
    </xf>
    <xf numFmtId="3" fontId="76" fillId="0" borderId="5" xfId="0" applyNumberFormat="1" applyFont="1" applyBorder="1">
      <alignment vertical="center"/>
    </xf>
    <xf numFmtId="38" fontId="76" fillId="0" borderId="0" xfId="0" applyNumberFormat="1" applyFont="1">
      <alignment vertical="center"/>
    </xf>
    <xf numFmtId="38" fontId="76" fillId="0" borderId="5" xfId="0" applyNumberFormat="1" applyFont="1" applyBorder="1">
      <alignment vertical="center"/>
    </xf>
    <xf numFmtId="0" fontId="76" fillId="0" borderId="9" xfId="0" applyFont="1" applyBorder="1">
      <alignment vertical="center"/>
    </xf>
    <xf numFmtId="38" fontId="76" fillId="0" borderId="10" xfId="0" applyNumberFormat="1" applyFont="1" applyBorder="1">
      <alignment vertical="center"/>
    </xf>
    <xf numFmtId="38" fontId="76" fillId="0" borderId="8" xfId="0" applyNumberFormat="1" applyFont="1" applyBorder="1">
      <alignment vertical="center"/>
    </xf>
    <xf numFmtId="179" fontId="76" fillId="0" borderId="14" xfId="7" applyNumberFormat="1" applyFont="1" applyFill="1" applyBorder="1">
      <alignment vertical="center"/>
    </xf>
    <xf numFmtId="179" fontId="76" fillId="0" borderId="13" xfId="7" applyNumberFormat="1" applyFont="1" applyFill="1" applyBorder="1">
      <alignment vertical="center"/>
    </xf>
    <xf numFmtId="179" fontId="76" fillId="0" borderId="0" xfId="7" applyNumberFormat="1" applyFont="1" applyFill="1" applyBorder="1">
      <alignment vertical="center"/>
    </xf>
    <xf numFmtId="179" fontId="76" fillId="0" borderId="5" xfId="7" applyNumberFormat="1" applyFont="1" applyFill="1" applyBorder="1">
      <alignment vertical="center"/>
    </xf>
    <xf numFmtId="179" fontId="76" fillId="0" borderId="10" xfId="7" applyNumberFormat="1" applyFont="1" applyFill="1" applyBorder="1">
      <alignment vertical="center"/>
    </xf>
    <xf numFmtId="179" fontId="76" fillId="0" borderId="8" xfId="7" applyNumberFormat="1" applyFont="1" applyFill="1" applyBorder="1">
      <alignment vertical="center"/>
    </xf>
    <xf numFmtId="0" fontId="76" fillId="0" borderId="5" xfId="0" applyFont="1" applyBorder="1">
      <alignment vertical="center"/>
    </xf>
    <xf numFmtId="0" fontId="19" fillId="3" borderId="11" xfId="0" applyFont="1" applyFill="1" applyBorder="1" applyAlignment="1">
      <alignment horizontal="center" vertical="center"/>
    </xf>
    <xf numFmtId="38" fontId="19" fillId="0" borderId="0" xfId="7" applyFont="1" applyFill="1" applyBorder="1" applyAlignment="1">
      <alignment vertical="center"/>
    </xf>
    <xf numFmtId="38" fontId="19" fillId="3" borderId="0" xfId="7" applyFont="1" applyFill="1" applyBorder="1">
      <alignment vertical="center"/>
    </xf>
    <xf numFmtId="0" fontId="74" fillId="0" borderId="0" xfId="0" applyFont="1" applyAlignment="1"/>
    <xf numFmtId="0" fontId="25" fillId="0" borderId="0" xfId="0" applyFont="1" applyAlignment="1"/>
    <xf numFmtId="57" fontId="25" fillId="0" borderId="0" xfId="0" applyNumberFormat="1" applyFont="1" applyAlignment="1"/>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Alignment="1">
      <alignment horizontal="center" vertical="center"/>
    </xf>
    <xf numFmtId="0" fontId="25" fillId="0" borderId="6" xfId="0" applyFont="1" applyBorder="1" applyAlignment="1">
      <alignment horizontal="center" vertical="center"/>
    </xf>
    <xf numFmtId="57" fontId="25" fillId="0" borderId="10" xfId="0" applyNumberFormat="1" applyFont="1" applyBorder="1" applyAlignment="1">
      <alignment horizontal="center" vertical="center"/>
    </xf>
    <xf numFmtId="57" fontId="25" fillId="0" borderId="9" xfId="0" applyNumberFormat="1" applyFont="1" applyBorder="1" applyAlignment="1">
      <alignment horizontal="center" vertical="center"/>
    </xf>
    <xf numFmtId="57" fontId="25" fillId="0" borderId="7" xfId="0" applyNumberFormat="1" applyFont="1" applyBorder="1" applyAlignment="1">
      <alignment horizontal="center" vertical="center"/>
    </xf>
    <xf numFmtId="0" fontId="25" fillId="0" borderId="5" xfId="8" applyFont="1" applyBorder="1" applyAlignment="1">
      <alignment horizontal="left"/>
    </xf>
    <xf numFmtId="182" fontId="25" fillId="0" borderId="0" xfId="17" quotePrefix="1" applyNumberFormat="1" applyFont="1" applyAlignment="1">
      <alignment horizontal="right"/>
    </xf>
    <xf numFmtId="38" fontId="25" fillId="0" borderId="0" xfId="7" applyFont="1" applyBorder="1" applyAlignment="1"/>
    <xf numFmtId="0" fontId="25" fillId="3" borderId="5" xfId="18" applyFont="1" applyFill="1" applyBorder="1" applyAlignment="1">
      <alignment horizontal="left"/>
    </xf>
    <xf numFmtId="38" fontId="25" fillId="3" borderId="0" xfId="7" applyFont="1" applyFill="1" applyBorder="1" applyAlignment="1"/>
    <xf numFmtId="182" fontId="25" fillId="3" borderId="0" xfId="0" quotePrefix="1" applyNumberFormat="1" applyFont="1" applyFill="1" applyAlignment="1">
      <alignment horizontal="right"/>
    </xf>
    <xf numFmtId="38" fontId="25" fillId="3" borderId="0" xfId="7" quotePrefix="1" applyFont="1" applyFill="1" applyBorder="1" applyAlignment="1">
      <alignment horizontal="right"/>
    </xf>
    <xf numFmtId="0" fontId="25" fillId="0" borderId="5" xfId="18" applyFont="1" applyBorder="1" applyAlignment="1">
      <alignment horizontal="left"/>
    </xf>
    <xf numFmtId="182" fontId="25" fillId="0" borderId="0" xfId="0" quotePrefix="1" applyNumberFormat="1" applyFont="1" applyAlignment="1">
      <alignment horizontal="right"/>
    </xf>
    <xf numFmtId="38" fontId="25" fillId="0" borderId="0" xfId="7" quotePrefix="1" applyFont="1" applyFill="1" applyBorder="1" applyAlignment="1">
      <alignment horizontal="right"/>
    </xf>
    <xf numFmtId="38" fontId="25" fillId="0" borderId="10" xfId="7" applyFont="1" applyBorder="1" applyAlignment="1"/>
    <xf numFmtId="0" fontId="25" fillId="0" borderId="4" xfId="8" applyFont="1" applyBorder="1"/>
    <xf numFmtId="186" fontId="25" fillId="3" borderId="4" xfId="18" applyNumberFormat="1" applyFont="1" applyFill="1" applyBorder="1" applyAlignment="1">
      <alignment horizontal="right"/>
    </xf>
    <xf numFmtId="186" fontId="25" fillId="0" borderId="4" xfId="18" applyNumberFormat="1" applyFont="1" applyBorder="1" applyAlignment="1">
      <alignment horizontal="right"/>
    </xf>
    <xf numFmtId="0" fontId="25" fillId="4" borderId="0" xfId="0" applyFont="1" applyFill="1" applyAlignment="1"/>
    <xf numFmtId="182" fontId="25" fillId="0" borderId="4" xfId="17" quotePrefix="1" applyNumberFormat="1" applyFont="1" applyBorder="1" applyAlignment="1">
      <alignment horizontal="right"/>
    </xf>
    <xf numFmtId="38" fontId="25" fillId="0" borderId="4" xfId="7" applyFont="1" applyBorder="1" applyAlignment="1"/>
    <xf numFmtId="38" fontId="25" fillId="0" borderId="7" xfId="7" applyFont="1" applyBorder="1" applyAlignment="1"/>
    <xf numFmtId="186" fontId="25" fillId="0" borderId="7" xfId="18" applyNumberFormat="1" applyFont="1" applyBorder="1" applyAlignment="1">
      <alignment horizontal="right"/>
    </xf>
    <xf numFmtId="0" fontId="25" fillId="0" borderId="8" xfId="18" applyFont="1" applyBorder="1" applyAlignment="1">
      <alignment horizontal="left"/>
    </xf>
    <xf numFmtId="182" fontId="25" fillId="0" borderId="10" xfId="0" quotePrefix="1" applyNumberFormat="1" applyFont="1" applyBorder="1" applyAlignment="1">
      <alignment horizontal="right"/>
    </xf>
    <xf numFmtId="38" fontId="25" fillId="0" borderId="10" xfId="7" quotePrefix="1" applyFont="1" applyFill="1" applyBorder="1" applyAlignment="1">
      <alignment horizontal="right"/>
    </xf>
    <xf numFmtId="38" fontId="25" fillId="3" borderId="10" xfId="7" quotePrefix="1" applyFont="1" applyFill="1" applyBorder="1" applyAlignment="1">
      <alignment horizontal="right"/>
    </xf>
    <xf numFmtId="182" fontId="25" fillId="0" borderId="5" xfId="17" quotePrefix="1" applyNumberFormat="1" applyFont="1" applyBorder="1" applyAlignment="1">
      <alignment horizontal="right"/>
    </xf>
    <xf numFmtId="38" fontId="25" fillId="3" borderId="4" xfId="7" quotePrefix="1" applyFont="1" applyFill="1" applyBorder="1" applyAlignment="1">
      <alignment horizontal="right"/>
    </xf>
    <xf numFmtId="38" fontId="25" fillId="3" borderId="5" xfId="7" applyFont="1" applyFill="1" applyBorder="1" applyAlignment="1"/>
    <xf numFmtId="38" fontId="25" fillId="3" borderId="7" xfId="7" quotePrefix="1" applyFont="1" applyFill="1" applyBorder="1" applyAlignment="1">
      <alignment horizontal="right"/>
    </xf>
    <xf numFmtId="38" fontId="25" fillId="3" borderId="8" xfId="7" applyFont="1" applyFill="1" applyBorder="1" applyAlignment="1"/>
    <xf numFmtId="182" fontId="25" fillId="0" borderId="6" xfId="17" quotePrefix="1" applyNumberFormat="1" applyFont="1" applyBorder="1" applyAlignment="1">
      <alignment horizontal="right"/>
    </xf>
    <xf numFmtId="38" fontId="25" fillId="3" borderId="6" xfId="7" quotePrefix="1" applyFont="1" applyFill="1" applyBorder="1" applyAlignment="1">
      <alignment horizontal="right"/>
    </xf>
    <xf numFmtId="38" fontId="25" fillId="0" borderId="6" xfId="7" quotePrefix="1" applyFont="1" applyFill="1" applyBorder="1" applyAlignment="1">
      <alignment horizontal="right"/>
    </xf>
    <xf numFmtId="38" fontId="25" fillId="0" borderId="9" xfId="7" quotePrefix="1" applyFont="1" applyFill="1" applyBorder="1" applyAlignment="1">
      <alignment horizontal="right"/>
    </xf>
    <xf numFmtId="57" fontId="25" fillId="0" borderId="8" xfId="0" applyNumberFormat="1" applyFont="1" applyBorder="1" applyAlignment="1">
      <alignment horizontal="center" vertical="center"/>
    </xf>
    <xf numFmtId="182" fontId="25" fillId="3" borderId="6" xfId="0" quotePrefix="1" applyNumberFormat="1" applyFont="1" applyFill="1" applyBorder="1" applyAlignment="1">
      <alignment horizontal="right"/>
    </xf>
    <xf numFmtId="182" fontId="25" fillId="0" borderId="6" xfId="0" quotePrefix="1" applyNumberFormat="1" applyFont="1" applyBorder="1" applyAlignment="1">
      <alignment horizontal="right"/>
    </xf>
    <xf numFmtId="182" fontId="25" fillId="0" borderId="9" xfId="0" quotePrefix="1" applyNumberFormat="1" applyFont="1" applyBorder="1" applyAlignment="1">
      <alignment horizontal="right"/>
    </xf>
    <xf numFmtId="38" fontId="25" fillId="0" borderId="6" xfId="7" applyFont="1" applyFill="1" applyBorder="1" applyAlignment="1"/>
    <xf numFmtId="38" fontId="25" fillId="3" borderId="6" xfId="7" applyFont="1" applyFill="1" applyBorder="1" applyAlignment="1"/>
    <xf numFmtId="38" fontId="25" fillId="0" borderId="6" xfId="7" applyFont="1" applyBorder="1" applyAlignment="1"/>
    <xf numFmtId="38" fontId="25" fillId="0" borderId="9" xfId="7" applyFont="1" applyBorder="1" applyAlignment="1"/>
    <xf numFmtId="38" fontId="76" fillId="0" borderId="6" xfId="7" applyFont="1" applyBorder="1" applyAlignment="1"/>
    <xf numFmtId="0" fontId="18" fillId="0" borderId="0" xfId="0" applyFont="1">
      <alignment vertical="center"/>
    </xf>
    <xf numFmtId="0" fontId="75" fillId="0" borderId="0" xfId="8" applyFont="1"/>
    <xf numFmtId="0" fontId="76" fillId="0" borderId="0" xfId="14" applyFont="1"/>
    <xf numFmtId="0" fontId="76" fillId="3" borderId="0" xfId="0" applyFont="1" applyFill="1">
      <alignment vertical="center"/>
    </xf>
    <xf numFmtId="0" fontId="76" fillId="0" borderId="0" xfId="8" applyFont="1"/>
    <xf numFmtId="0" fontId="76" fillId="0" borderId="0" xfId="0" applyFont="1" applyAlignment="1">
      <alignment horizontal="center"/>
    </xf>
    <xf numFmtId="0" fontId="76" fillId="0" borderId="14" xfId="0" applyFont="1" applyBorder="1" applyAlignment="1">
      <alignment horizontal="center" vertical="center" wrapText="1"/>
    </xf>
    <xf numFmtId="183" fontId="76" fillId="0" borderId="12" xfId="0" applyNumberFormat="1" applyFont="1" applyBorder="1" applyAlignment="1">
      <alignment horizontal="center" vertical="center"/>
    </xf>
    <xf numFmtId="183" fontId="76" fillId="0" borderId="14" xfId="0" applyNumberFormat="1" applyFont="1" applyBorder="1" applyAlignment="1">
      <alignment horizontal="center" vertical="center"/>
    </xf>
    <xf numFmtId="183" fontId="76" fillId="3" borderId="20" xfId="0" applyNumberFormat="1" applyFont="1" applyFill="1" applyBorder="1" applyAlignment="1">
      <alignment horizontal="center" vertical="center"/>
    </xf>
    <xf numFmtId="0" fontId="76" fillId="3" borderId="0" xfId="0" applyFont="1" applyFill="1" applyAlignment="1">
      <alignment horizontal="center" vertical="center"/>
    </xf>
    <xf numFmtId="0" fontId="76" fillId="0" borderId="12" xfId="15" applyFont="1" applyBorder="1" applyAlignment="1">
      <alignment horizontal="center" vertical="center" wrapText="1"/>
    </xf>
    <xf numFmtId="0" fontId="76" fillId="0" borderId="14" xfId="15" applyFont="1" applyBorder="1" applyAlignment="1">
      <alignment horizontal="center" vertical="center" wrapText="1"/>
    </xf>
    <xf numFmtId="0" fontId="76" fillId="4" borderId="20" xfId="15" applyFont="1" applyFill="1" applyBorder="1" applyAlignment="1">
      <alignment horizontal="center" vertical="center" wrapText="1"/>
    </xf>
    <xf numFmtId="0" fontId="76" fillId="0" borderId="4" xfId="14" applyFont="1" applyBorder="1" applyProtection="1">
      <protection locked="0"/>
    </xf>
    <xf numFmtId="0" fontId="76" fillId="0" borderId="5" xfId="14" applyFont="1" applyBorder="1" applyProtection="1">
      <protection locked="0"/>
    </xf>
    <xf numFmtId="0" fontId="76" fillId="0" borderId="0" xfId="14" applyFont="1" applyProtection="1">
      <protection locked="0"/>
    </xf>
    <xf numFmtId="38" fontId="76" fillId="0" borderId="0" xfId="14" applyNumberFormat="1" applyFont="1" applyProtection="1">
      <protection locked="0"/>
    </xf>
    <xf numFmtId="0" fontId="76" fillId="0" borderId="4" xfId="0" applyFont="1" applyBorder="1">
      <alignment vertical="center"/>
    </xf>
    <xf numFmtId="180" fontId="76" fillId="0" borderId="6" xfId="0" applyNumberFormat="1" applyFont="1" applyBorder="1">
      <alignment vertical="center"/>
    </xf>
    <xf numFmtId="0" fontId="75" fillId="0" borderId="4" xfId="8" applyFont="1" applyBorder="1"/>
    <xf numFmtId="49" fontId="75" fillId="0" borderId="5" xfId="8" applyNumberFormat="1" applyFont="1" applyBorder="1"/>
    <xf numFmtId="3" fontId="76" fillId="0" borderId="0" xfId="14" applyNumberFormat="1" applyFont="1"/>
    <xf numFmtId="38" fontId="76" fillId="0" borderId="6" xfId="7" applyFont="1" applyFill="1" applyBorder="1">
      <alignment vertical="center"/>
    </xf>
    <xf numFmtId="38" fontId="76" fillId="0" borderId="0" xfId="7" applyFont="1" applyFill="1" applyBorder="1">
      <alignment vertical="center"/>
    </xf>
    <xf numFmtId="184" fontId="76" fillId="3" borderId="0" xfId="0" applyNumberFormat="1" applyFont="1" applyFill="1">
      <alignment vertical="center"/>
    </xf>
    <xf numFmtId="38" fontId="76" fillId="0" borderId="4" xfId="7" applyFont="1" applyFill="1" applyBorder="1">
      <alignment vertical="center"/>
    </xf>
    <xf numFmtId="0" fontId="75" fillId="0" borderId="4" xfId="10" applyFont="1" applyBorder="1"/>
    <xf numFmtId="38" fontId="76" fillId="0" borderId="0" xfId="7" applyFont="1" applyFill="1" applyBorder="1" applyAlignment="1" applyProtection="1"/>
    <xf numFmtId="38" fontId="76" fillId="0" borderId="0" xfId="7" applyFont="1" applyFill="1" applyBorder="1" applyAlignment="1" applyProtection="1">
      <protection locked="0"/>
    </xf>
    <xf numFmtId="38" fontId="76" fillId="0" borderId="0" xfId="7" applyFont="1" applyFill="1" applyBorder="1" applyAlignment="1" applyProtection="1">
      <alignment horizontal="right"/>
    </xf>
    <xf numFmtId="3" fontId="19" fillId="0" borderId="0" xfId="7" applyNumberFormat="1" applyFont="1" applyFill="1" applyBorder="1" applyAlignment="1" applyProtection="1">
      <alignment vertical="center"/>
    </xf>
    <xf numFmtId="0" fontId="75" fillId="0" borderId="5" xfId="0" applyFont="1" applyBorder="1" applyAlignment="1"/>
    <xf numFmtId="38" fontId="76" fillId="0" borderId="0" xfId="7" applyFont="1" applyFill="1" applyBorder="1" applyAlignment="1"/>
    <xf numFmtId="0" fontId="75" fillId="0" borderId="5" xfId="0" applyFont="1" applyBorder="1" applyAlignment="1">
      <alignment horizontal="left"/>
    </xf>
    <xf numFmtId="178" fontId="75" fillId="0" borderId="5" xfId="10" applyNumberFormat="1" applyFont="1" applyBorder="1" applyAlignment="1">
      <alignment horizontal="left"/>
    </xf>
    <xf numFmtId="0" fontId="75" fillId="0" borderId="5" xfId="8" applyFont="1" applyBorder="1"/>
    <xf numFmtId="178" fontId="75" fillId="0" borderId="5" xfId="10" applyNumberFormat="1" applyFont="1" applyBorder="1"/>
    <xf numFmtId="0" fontId="76" fillId="0" borderId="12" xfId="14" applyFont="1" applyBorder="1" applyProtection="1">
      <protection locked="0"/>
    </xf>
    <xf numFmtId="0" fontId="76" fillId="0" borderId="14" xfId="0" applyFont="1" applyBorder="1">
      <alignment vertical="center"/>
    </xf>
    <xf numFmtId="3" fontId="76" fillId="0" borderId="14" xfId="14" applyNumberFormat="1" applyFont="1" applyBorder="1"/>
    <xf numFmtId="3" fontId="76" fillId="0" borderId="20" xfId="14" applyNumberFormat="1" applyFont="1" applyBorder="1"/>
    <xf numFmtId="3" fontId="76" fillId="0" borderId="12" xfId="14" applyNumberFormat="1" applyFont="1" applyBorder="1"/>
    <xf numFmtId="0" fontId="76" fillId="0" borderId="0" xfId="0" applyFont="1" applyAlignment="1">
      <alignment horizontal="center" vertical="center" wrapText="1"/>
    </xf>
    <xf numFmtId="181" fontId="20" fillId="4" borderId="4" xfId="3" applyNumberFormat="1" applyFont="1" applyFill="1" applyBorder="1" applyAlignment="1"/>
    <xf numFmtId="38" fontId="20" fillId="4" borderId="6" xfId="3" applyFont="1" applyFill="1" applyBorder="1" applyAlignment="1"/>
    <xf numFmtId="180" fontId="20" fillId="4" borderId="4" xfId="3" applyNumberFormat="1" applyFont="1" applyFill="1" applyBorder="1" applyAlignment="1"/>
    <xf numFmtId="180" fontId="20" fillId="4" borderId="0" xfId="3" applyNumberFormat="1" applyFont="1" applyFill="1" applyBorder="1" applyAlignment="1"/>
    <xf numFmtId="180" fontId="20" fillId="4" borderId="6" xfId="3" applyNumberFormat="1" applyFont="1" applyFill="1" applyBorder="1" applyAlignment="1"/>
    <xf numFmtId="180" fontId="20" fillId="4" borderId="6" xfId="12" applyNumberFormat="1" applyFont="1" applyFill="1" applyBorder="1" applyAlignment="1">
      <alignment horizontal="right"/>
    </xf>
    <xf numFmtId="180" fontId="20" fillId="4" borderId="6" xfId="12" applyNumberFormat="1" applyFont="1" applyFill="1" applyBorder="1" applyAlignment="1"/>
    <xf numFmtId="180" fontId="20" fillId="4" borderId="0" xfId="12" applyNumberFormat="1" applyFont="1" applyFill="1" applyAlignment="1"/>
    <xf numFmtId="38" fontId="71" fillId="4" borderId="4" xfId="0" applyNumberFormat="1" applyFont="1" applyFill="1" applyBorder="1">
      <alignment vertical="center"/>
    </xf>
    <xf numFmtId="38" fontId="71" fillId="4" borderId="6" xfId="0" applyNumberFormat="1" applyFont="1" applyFill="1" applyBorder="1">
      <alignment vertical="center"/>
    </xf>
    <xf numFmtId="180" fontId="20" fillId="4" borderId="4" xfId="3" applyNumberFormat="1" applyFont="1" applyFill="1" applyBorder="1" applyAlignment="1">
      <alignment horizontal="right"/>
    </xf>
    <xf numFmtId="180" fontId="20" fillId="4" borderId="6" xfId="3" applyNumberFormat="1" applyFont="1" applyFill="1" applyBorder="1" applyAlignment="1">
      <alignment horizontal="right"/>
    </xf>
    <xf numFmtId="180" fontId="20" fillId="4" borderId="3" xfId="12" applyNumberFormat="1" applyFont="1" applyFill="1" applyBorder="1" applyAlignment="1"/>
    <xf numFmtId="180" fontId="20" fillId="4" borderId="3" xfId="3" applyNumberFormat="1" applyFont="1" applyFill="1" applyBorder="1" applyAlignment="1">
      <alignment horizontal="right"/>
    </xf>
    <xf numFmtId="0" fontId="76" fillId="4" borderId="0" xfId="0" applyFont="1" applyFill="1" applyAlignment="1">
      <alignment horizontal="center" vertical="center"/>
    </xf>
    <xf numFmtId="0" fontId="76" fillId="4" borderId="12" xfId="0" applyFont="1" applyFill="1" applyBorder="1" applyAlignment="1">
      <alignment horizontal="center" vertical="center" wrapText="1"/>
    </xf>
    <xf numFmtId="183" fontId="76" fillId="4" borderId="12" xfId="0" applyNumberFormat="1" applyFont="1" applyFill="1" applyBorder="1" applyAlignment="1">
      <alignment horizontal="center" vertical="center"/>
    </xf>
    <xf numFmtId="0" fontId="76" fillId="4" borderId="12" xfId="15" applyFont="1" applyFill="1" applyBorder="1" applyAlignment="1">
      <alignment horizontal="center" vertical="center" wrapText="1"/>
    </xf>
    <xf numFmtId="0" fontId="75" fillId="4" borderId="0" xfId="0" applyFont="1" applyFill="1">
      <alignment vertical="center"/>
    </xf>
    <xf numFmtId="38" fontId="77" fillId="4" borderId="11" xfId="3" applyFont="1" applyFill="1" applyBorder="1" applyAlignment="1"/>
    <xf numFmtId="180" fontId="20" fillId="4" borderId="0" xfId="3" applyNumberFormat="1" applyFont="1" applyFill="1" applyBorder="1" applyAlignment="1">
      <alignment horizontal="right"/>
    </xf>
    <xf numFmtId="181" fontId="20" fillId="4" borderId="1" xfId="3" applyNumberFormat="1" applyFont="1" applyFill="1" applyBorder="1" applyAlignment="1"/>
    <xf numFmtId="180" fontId="20" fillId="4" borderId="11" xfId="3" applyNumberFormat="1" applyFont="1" applyFill="1" applyBorder="1" applyAlignment="1"/>
    <xf numFmtId="180" fontId="20" fillId="4" borderId="11" xfId="3" applyNumberFormat="1" applyFont="1" applyFill="1" applyBorder="1" applyAlignment="1">
      <alignment horizontal="right"/>
    </xf>
    <xf numFmtId="38" fontId="71" fillId="4" borderId="3" xfId="0" applyNumberFormat="1" applyFont="1" applyFill="1" applyBorder="1">
      <alignment vertical="center"/>
    </xf>
    <xf numFmtId="180" fontId="20" fillId="4" borderId="6" xfId="1" applyNumberFormat="1" applyFont="1" applyFill="1" applyBorder="1">
      <alignment vertical="center"/>
    </xf>
    <xf numFmtId="180" fontId="20" fillId="4" borderId="6" xfId="1" applyNumberFormat="1" applyFont="1" applyFill="1" applyBorder="1" applyAlignment="1">
      <alignment horizontal="right" vertical="center"/>
    </xf>
    <xf numFmtId="180" fontId="20" fillId="4" borderId="9" xfId="1" applyNumberFormat="1" applyFont="1" applyFill="1" applyBorder="1">
      <alignment vertical="center"/>
    </xf>
    <xf numFmtId="180" fontId="20" fillId="4" borderId="3" xfId="1" applyNumberFormat="1" applyFont="1" applyFill="1" applyBorder="1">
      <alignment vertical="center"/>
    </xf>
    <xf numFmtId="180" fontId="71" fillId="4" borderId="20" xfId="6" applyNumberFormat="1" applyFont="1" applyFill="1" applyBorder="1" applyAlignment="1">
      <alignment horizontal="right" vertical="center" wrapText="1"/>
    </xf>
    <xf numFmtId="38" fontId="25" fillId="0" borderId="0" xfId="1" applyFont="1" applyBorder="1" applyAlignment="1"/>
    <xf numFmtId="38" fontId="25" fillId="0" borderId="10" xfId="1" applyFont="1" applyBorder="1" applyAlignment="1"/>
    <xf numFmtId="180" fontId="76" fillId="0" borderId="20" xfId="0" applyNumberFormat="1" applyFont="1" applyBorder="1">
      <alignment vertical="center"/>
    </xf>
    <xf numFmtId="180" fontId="28" fillId="4" borderId="14" xfId="1" applyNumberFormat="1" applyFont="1" applyFill="1" applyBorder="1" applyAlignment="1">
      <alignment horizontal="right" vertical="center"/>
    </xf>
    <xf numFmtId="180" fontId="76" fillId="0" borderId="3" xfId="7" applyNumberFormat="1" applyFont="1" applyFill="1" applyBorder="1">
      <alignment vertical="center"/>
    </xf>
    <xf numFmtId="180" fontId="76" fillId="0" borderId="6" xfId="7" applyNumberFormat="1" applyFont="1" applyFill="1" applyBorder="1">
      <alignment vertical="center"/>
    </xf>
    <xf numFmtId="180" fontId="76" fillId="0" borderId="9" xfId="7" applyNumberFormat="1" applyFont="1" applyFill="1" applyBorder="1">
      <alignment vertical="center"/>
    </xf>
    <xf numFmtId="179" fontId="76" fillId="0" borderId="3" xfId="7" applyNumberFormat="1" applyFont="1" applyFill="1" applyBorder="1">
      <alignment vertical="center"/>
    </xf>
    <xf numFmtId="179" fontId="76" fillId="0" borderId="6" xfId="7" applyNumberFormat="1" applyFont="1" applyFill="1" applyBorder="1">
      <alignment vertical="center"/>
    </xf>
    <xf numFmtId="179" fontId="76" fillId="0" borderId="9" xfId="7" applyNumberFormat="1" applyFont="1" applyFill="1" applyBorder="1">
      <alignment vertical="center"/>
    </xf>
    <xf numFmtId="179" fontId="28" fillId="4" borderId="20" xfId="1" applyNumberFormat="1" applyFont="1" applyFill="1" applyBorder="1">
      <alignment vertical="center"/>
    </xf>
    <xf numFmtId="38" fontId="25" fillId="0" borderId="6" xfId="1" applyFont="1" applyBorder="1" applyAlignment="1"/>
    <xf numFmtId="38" fontId="25" fillId="0" borderId="9" xfId="1" applyFont="1" applyBorder="1" applyAlignment="1"/>
    <xf numFmtId="49" fontId="78" fillId="0" borderId="0" xfId="0" applyNumberFormat="1" applyFont="1" applyAlignment="1"/>
    <xf numFmtId="49" fontId="20" fillId="0" borderId="0" xfId="0" applyNumberFormat="1" applyFont="1" applyAlignment="1"/>
    <xf numFmtId="187" fontId="20" fillId="0" borderId="0" xfId="0" quotePrefix="1" applyNumberFormat="1" applyFont="1" applyAlignment="1">
      <alignment horizontal="left" vertical="center"/>
    </xf>
    <xf numFmtId="180" fontId="20" fillId="0" borderId="0" xfId="0" applyNumberFormat="1" applyFont="1" applyAlignment="1"/>
    <xf numFmtId="49" fontId="20" fillId="0" borderId="1" xfId="0" applyNumberFormat="1" applyFont="1" applyBorder="1" applyAlignment="1"/>
    <xf numFmtId="49" fontId="20" fillId="0" borderId="11" xfId="0" applyNumberFormat="1" applyFont="1" applyBorder="1" applyAlignment="1"/>
    <xf numFmtId="187" fontId="20" fillId="0" borderId="11" xfId="0" applyNumberFormat="1" applyFont="1" applyBorder="1" applyAlignment="1">
      <alignment horizontal="right"/>
    </xf>
    <xf numFmtId="180" fontId="20" fillId="0" borderId="11" xfId="0" applyNumberFormat="1" applyFont="1" applyBorder="1" applyAlignment="1"/>
    <xf numFmtId="49" fontId="20" fillId="0" borderId="7" xfId="0" applyNumberFormat="1" applyFont="1" applyBorder="1" applyAlignment="1">
      <alignment horizontal="center" vertical="center" wrapText="1"/>
    </xf>
    <xf numFmtId="187" fontId="20" fillId="0" borderId="10" xfId="0" applyNumberFormat="1" applyFont="1" applyBorder="1" applyAlignment="1">
      <alignment wrapText="1"/>
    </xf>
    <xf numFmtId="180" fontId="20" fillId="0" borderId="10" xfId="0" applyNumberFormat="1" applyFont="1" applyBorder="1" applyAlignment="1">
      <alignment horizontal="center"/>
    </xf>
    <xf numFmtId="187" fontId="20" fillId="0" borderId="10" xfId="0" applyNumberFormat="1" applyFont="1" applyBorder="1" applyAlignment="1">
      <alignment horizontal="center" wrapText="1"/>
    </xf>
    <xf numFmtId="49" fontId="20" fillId="4" borderId="4" xfId="0" applyNumberFormat="1" applyFont="1" applyFill="1" applyBorder="1" applyAlignment="1"/>
    <xf numFmtId="180" fontId="20" fillId="4" borderId="0" xfId="1" applyNumberFormat="1" applyFont="1" applyFill="1" applyBorder="1" applyAlignment="1"/>
    <xf numFmtId="49" fontId="20" fillId="4" borderId="12" xfId="0" applyNumberFormat="1" applyFont="1" applyFill="1" applyBorder="1" applyAlignment="1"/>
    <xf numFmtId="180" fontId="20" fillId="4" borderId="14" xfId="1" applyNumberFormat="1" applyFont="1" applyFill="1" applyBorder="1" applyAlignment="1"/>
    <xf numFmtId="49" fontId="20" fillId="4" borderId="1" xfId="0" applyNumberFormat="1" applyFont="1" applyFill="1" applyBorder="1" applyAlignment="1"/>
    <xf numFmtId="180" fontId="20" fillId="4" borderId="11" xfId="0" applyNumberFormat="1" applyFont="1" applyFill="1" applyBorder="1" applyAlignment="1"/>
    <xf numFmtId="180" fontId="20" fillId="4" borderId="11" xfId="1" applyNumberFormat="1" applyFont="1" applyFill="1" applyBorder="1" applyAlignment="1">
      <alignment horizontal="right"/>
    </xf>
    <xf numFmtId="38" fontId="20" fillId="4" borderId="11" xfId="1" applyFont="1" applyFill="1" applyBorder="1" applyAlignment="1"/>
    <xf numFmtId="180" fontId="20" fillId="4" borderId="0" xfId="0" applyNumberFormat="1" applyFont="1" applyFill="1" applyAlignment="1"/>
    <xf numFmtId="180" fontId="20" fillId="4" borderId="0" xfId="1" applyNumberFormat="1" applyFont="1" applyFill="1" applyBorder="1" applyAlignment="1">
      <alignment horizontal="right"/>
    </xf>
    <xf numFmtId="38" fontId="20" fillId="4" borderId="0" xfId="1" applyFont="1" applyFill="1" applyBorder="1" applyAlignment="1"/>
    <xf numFmtId="49" fontId="20" fillId="4" borderId="7" xfId="0" applyNumberFormat="1" applyFont="1" applyFill="1" applyBorder="1" applyAlignment="1"/>
    <xf numFmtId="180" fontId="20" fillId="4" borderId="10" xfId="0" applyNumberFormat="1" applyFont="1" applyFill="1" applyBorder="1" applyAlignment="1"/>
    <xf numFmtId="180" fontId="20" fillId="4" borderId="10" xfId="1" applyNumberFormat="1" applyFont="1" applyFill="1" applyBorder="1" applyAlignment="1">
      <alignment horizontal="right"/>
    </xf>
    <xf numFmtId="38" fontId="20" fillId="4" borderId="10" xfId="1" applyFont="1" applyFill="1" applyBorder="1" applyAlignment="1"/>
    <xf numFmtId="0" fontId="21" fillId="4" borderId="0" xfId="0" applyFont="1" applyFill="1">
      <alignment vertical="center"/>
    </xf>
    <xf numFmtId="49" fontId="20" fillId="4" borderId="0" xfId="0" applyNumberFormat="1" applyFont="1" applyFill="1" applyAlignment="1"/>
    <xf numFmtId="187" fontId="20" fillId="0" borderId="0" xfId="0" applyNumberFormat="1" applyFont="1" applyAlignment="1">
      <alignment horizontal="right"/>
    </xf>
    <xf numFmtId="0" fontId="31" fillId="0" borderId="0" xfId="0" applyFont="1">
      <alignment vertical="center"/>
    </xf>
    <xf numFmtId="0" fontId="31" fillId="4" borderId="0" xfId="0" quotePrefix="1" applyFont="1" applyFill="1">
      <alignment vertical="center"/>
    </xf>
    <xf numFmtId="0" fontId="29" fillId="4" borderId="0" xfId="116" applyFont="1" applyFill="1"/>
    <xf numFmtId="0" fontId="29" fillId="4" borderId="0" xfId="116" quotePrefix="1" applyFont="1" applyFill="1" applyAlignment="1">
      <alignment horizontal="right" vertical="center"/>
    </xf>
    <xf numFmtId="188" fontId="29" fillId="4" borderId="0" xfId="116" quotePrefix="1" applyNumberFormat="1" applyFont="1" applyFill="1" applyAlignment="1">
      <alignment horizontal="left" vertical="center"/>
    </xf>
    <xf numFmtId="0" fontId="28" fillId="4" borderId="0" xfId="0" applyFont="1" applyFill="1">
      <alignment vertical="center"/>
    </xf>
    <xf numFmtId="188" fontId="29" fillId="4" borderId="0" xfId="116" applyNumberFormat="1" applyFont="1" applyFill="1"/>
    <xf numFmtId="188" fontId="28" fillId="4" borderId="0" xfId="116" applyNumberFormat="1" applyFont="1" applyFill="1"/>
    <xf numFmtId="0" fontId="29" fillId="4" borderId="1" xfId="116" quotePrefix="1" applyFont="1" applyFill="1" applyBorder="1" applyAlignment="1">
      <alignment horizontal="left"/>
    </xf>
    <xf numFmtId="0" fontId="29" fillId="4" borderId="3" xfId="116" applyFont="1" applyFill="1" applyBorder="1" applyAlignment="1">
      <alignment horizontal="distributed"/>
    </xf>
    <xf numFmtId="0" fontId="29" fillId="4" borderId="1" xfId="116" applyFont="1" applyFill="1" applyBorder="1" applyAlignment="1">
      <alignment horizontal="distributed"/>
    </xf>
    <xf numFmtId="0" fontId="29" fillId="4" borderId="2" xfId="116" applyFont="1" applyFill="1" applyBorder="1" applyAlignment="1">
      <alignment horizontal="distributed"/>
    </xf>
    <xf numFmtId="0" fontId="28" fillId="4" borderId="3" xfId="116" applyFont="1" applyFill="1" applyBorder="1" applyAlignment="1">
      <alignment horizontal="distributed"/>
    </xf>
    <xf numFmtId="0" fontId="28" fillId="4" borderId="2" xfId="0" applyFont="1" applyFill="1" applyBorder="1">
      <alignment vertical="center"/>
    </xf>
    <xf numFmtId="0" fontId="29" fillId="4" borderId="7" xfId="116" quotePrefix="1" applyFont="1" applyFill="1" applyBorder="1" applyAlignment="1">
      <alignment horizontal="left" vertical="top"/>
    </xf>
    <xf numFmtId="49" fontId="29" fillId="4" borderId="9" xfId="116" applyNumberFormat="1" applyFont="1" applyFill="1" applyBorder="1" applyAlignment="1">
      <alignment horizontal="center" vertical="top"/>
    </xf>
    <xf numFmtId="49" fontId="29" fillId="4" borderId="7" xfId="116" applyNumberFormat="1" applyFont="1" applyFill="1" applyBorder="1" applyAlignment="1">
      <alignment horizontal="center" vertical="top"/>
    </xf>
    <xf numFmtId="49" fontId="29" fillId="4" borderId="8" xfId="116" applyNumberFormat="1" applyFont="1" applyFill="1" applyBorder="1" applyAlignment="1">
      <alignment horizontal="center" vertical="top"/>
    </xf>
    <xf numFmtId="49" fontId="28" fillId="4" borderId="9" xfId="116" applyNumberFormat="1" applyFont="1" applyFill="1" applyBorder="1" applyAlignment="1">
      <alignment horizontal="center" vertical="top"/>
    </xf>
    <xf numFmtId="0" fontId="28" fillId="4" borderId="8" xfId="0" applyFont="1" applyFill="1" applyBorder="1" applyAlignment="1">
      <alignment horizontal="center" vertical="center"/>
    </xf>
    <xf numFmtId="0" fontId="28" fillId="4" borderId="12" xfId="116" applyFont="1" applyFill="1" applyBorder="1" applyAlignment="1">
      <alignment vertical="center"/>
    </xf>
    <xf numFmtId="38" fontId="29" fillId="4" borderId="14" xfId="1" applyFont="1" applyFill="1" applyBorder="1" applyAlignment="1">
      <alignment horizontal="right"/>
    </xf>
    <xf numFmtId="38" fontId="29" fillId="4" borderId="14" xfId="1" applyFont="1" applyFill="1" applyBorder="1" applyAlignment="1"/>
    <xf numFmtId="38" fontId="28" fillId="4" borderId="14" xfId="1" applyFont="1" applyFill="1" applyBorder="1" applyAlignment="1">
      <alignment horizontal="right"/>
    </xf>
    <xf numFmtId="38" fontId="28" fillId="4" borderId="13" xfId="1" applyFont="1" applyFill="1" applyBorder="1">
      <alignment vertical="center"/>
    </xf>
    <xf numFmtId="0" fontId="29" fillId="4" borderId="4" xfId="116" applyFont="1" applyFill="1" applyBorder="1" applyAlignment="1">
      <alignment horizontal="distributed" vertical="center"/>
    </xf>
    <xf numFmtId="38" fontId="29" fillId="4" borderId="0" xfId="1" applyFont="1" applyFill="1" applyBorder="1" applyAlignment="1">
      <alignment horizontal="right"/>
    </xf>
    <xf numFmtId="38" fontId="29" fillId="4" borderId="0" xfId="1" applyFont="1" applyFill="1" applyBorder="1" applyAlignment="1"/>
    <xf numFmtId="38" fontId="28" fillId="4" borderId="0" xfId="1" applyFont="1" applyFill="1" applyBorder="1" applyAlignment="1">
      <alignment horizontal="right"/>
    </xf>
    <xf numFmtId="38" fontId="28" fillId="4" borderId="5" xfId="1" applyFont="1" applyFill="1" applyBorder="1">
      <alignment vertical="center"/>
    </xf>
    <xf numFmtId="38" fontId="29" fillId="4" borderId="5" xfId="1" applyFont="1" applyFill="1" applyBorder="1" applyAlignment="1"/>
    <xf numFmtId="38" fontId="29" fillId="4" borderId="8" xfId="1" applyFont="1" applyFill="1" applyBorder="1" applyAlignment="1"/>
    <xf numFmtId="0" fontId="29" fillId="4" borderId="1" xfId="116" applyFont="1" applyFill="1" applyBorder="1" applyAlignment="1">
      <alignment horizontal="distributed" vertical="center"/>
    </xf>
    <xf numFmtId="38" fontId="29" fillId="4" borderId="11" xfId="1" applyFont="1" applyFill="1" applyBorder="1" applyAlignment="1">
      <alignment horizontal="right"/>
    </xf>
    <xf numFmtId="38" fontId="29" fillId="4" borderId="11" xfId="1" applyFont="1" applyFill="1" applyBorder="1" applyAlignment="1"/>
    <xf numFmtId="0" fontId="29" fillId="4" borderId="7" xfId="116" applyFont="1" applyFill="1" applyBorder="1" applyAlignment="1">
      <alignment horizontal="distributed" vertical="center"/>
    </xf>
    <xf numFmtId="38" fontId="29" fillId="4" borderId="10" xfId="1" applyFont="1" applyFill="1" applyBorder="1" applyAlignment="1">
      <alignment horizontal="right"/>
    </xf>
    <xf numFmtId="38" fontId="29" fillId="4" borderId="10" xfId="1" applyFont="1" applyFill="1" applyBorder="1" applyAlignment="1"/>
    <xf numFmtId="0" fontId="80" fillId="4" borderId="0" xfId="116" applyFont="1" applyFill="1" applyAlignment="1">
      <alignment horizontal="left"/>
    </xf>
    <xf numFmtId="0" fontId="28" fillId="4" borderId="0" xfId="116" quotePrefix="1" applyFont="1" applyFill="1" applyAlignment="1">
      <alignment horizontal="left" vertical="center"/>
    </xf>
    <xf numFmtId="188" fontId="28" fillId="4" borderId="0" xfId="116" quotePrefix="1" applyNumberFormat="1" applyFont="1" applyFill="1" applyAlignment="1">
      <alignment horizontal="left" vertical="center"/>
    </xf>
    <xf numFmtId="0" fontId="28" fillId="4" borderId="0" xfId="116" quotePrefix="1" applyFont="1" applyFill="1" applyAlignment="1">
      <alignment horizontal="right" vertical="center"/>
    </xf>
    <xf numFmtId="0" fontId="28" fillId="4" borderId="60" xfId="116" applyFont="1" applyFill="1" applyBorder="1"/>
    <xf numFmtId="0" fontId="28" fillId="4" borderId="15" xfId="6" applyFont="1" applyFill="1" applyBorder="1" applyAlignment="1">
      <alignment horizontal="center" vertical="center" wrapText="1"/>
    </xf>
    <xf numFmtId="0" fontId="28" fillId="4" borderId="61" xfId="6" applyFont="1" applyFill="1" applyBorder="1" applyAlignment="1">
      <alignment horizontal="center" vertical="center" wrapText="1"/>
    </xf>
    <xf numFmtId="0" fontId="28" fillId="4" borderId="62" xfId="6" applyFont="1" applyFill="1" applyBorder="1" applyAlignment="1">
      <alignment horizontal="center" vertical="center" wrapText="1"/>
    </xf>
    <xf numFmtId="0" fontId="29" fillId="4" borderId="63" xfId="116" quotePrefix="1" applyFont="1" applyFill="1" applyBorder="1" applyAlignment="1">
      <alignment horizontal="left" vertical="top"/>
    </xf>
    <xf numFmtId="49" fontId="29" fillId="4" borderId="13" xfId="116" applyNumberFormat="1" applyFont="1" applyFill="1" applyBorder="1" applyAlignment="1">
      <alignment horizontal="center" vertical="top"/>
    </xf>
    <xf numFmtId="49" fontId="29" fillId="4" borderId="20" xfId="116" applyNumberFormat="1" applyFont="1" applyFill="1" applyBorder="1" applyAlignment="1">
      <alignment horizontal="center" vertical="top"/>
    </xf>
    <xf numFmtId="49" fontId="29" fillId="4" borderId="12" xfId="116" applyNumberFormat="1" applyFont="1" applyFill="1" applyBorder="1" applyAlignment="1">
      <alignment horizontal="center" vertical="top"/>
    </xf>
    <xf numFmtId="49" fontId="28" fillId="4" borderId="20" xfId="116" applyNumberFormat="1" applyFont="1" applyFill="1" applyBorder="1" applyAlignment="1">
      <alignment horizontal="center" vertical="top"/>
    </xf>
    <xf numFmtId="0" fontId="81" fillId="4" borderId="64" xfId="0" applyFont="1" applyFill="1" applyBorder="1">
      <alignment vertical="center"/>
    </xf>
    <xf numFmtId="180" fontId="28" fillId="4" borderId="0" xfId="0" applyNumberFormat="1" applyFont="1" applyFill="1">
      <alignment vertical="center"/>
    </xf>
    <xf numFmtId="180" fontId="28" fillId="4" borderId="5" xfId="0" applyNumberFormat="1" applyFont="1" applyFill="1" applyBorder="1">
      <alignment vertical="center"/>
    </xf>
    <xf numFmtId="180" fontId="28" fillId="4" borderId="6" xfId="0" applyNumberFormat="1" applyFont="1" applyFill="1" applyBorder="1">
      <alignment vertical="center"/>
    </xf>
    <xf numFmtId="0" fontId="81" fillId="4" borderId="65" xfId="0" applyFont="1" applyFill="1" applyBorder="1">
      <alignment vertical="center"/>
    </xf>
    <xf numFmtId="180" fontId="28" fillId="4" borderId="22" xfId="0" applyNumberFormat="1" applyFont="1" applyFill="1" applyBorder="1">
      <alignment vertical="center"/>
    </xf>
    <xf numFmtId="180" fontId="28" fillId="4" borderId="66" xfId="0" applyNumberFormat="1" applyFont="1" applyFill="1" applyBorder="1">
      <alignment vertical="center"/>
    </xf>
    <xf numFmtId="180" fontId="28" fillId="4" borderId="67" xfId="0" applyNumberFormat="1" applyFont="1" applyFill="1" applyBorder="1">
      <alignment vertical="center"/>
    </xf>
    <xf numFmtId="180" fontId="28" fillId="4" borderId="68" xfId="0" applyNumberFormat="1" applyFont="1" applyFill="1" applyBorder="1">
      <alignment vertical="center"/>
    </xf>
    <xf numFmtId="180" fontId="28" fillId="4" borderId="4" xfId="0" applyNumberFormat="1" applyFont="1" applyFill="1" applyBorder="1">
      <alignment vertical="center"/>
    </xf>
    <xf numFmtId="0" fontId="81" fillId="4" borderId="69" xfId="0" applyFont="1" applyFill="1" applyBorder="1">
      <alignment vertical="center"/>
    </xf>
    <xf numFmtId="180" fontId="28" fillId="4" borderId="26" xfId="0" applyNumberFormat="1" applyFont="1" applyFill="1" applyBorder="1">
      <alignment vertical="center"/>
    </xf>
    <xf numFmtId="180" fontId="28" fillId="4" borderId="18" xfId="0" applyNumberFormat="1" applyFont="1" applyFill="1" applyBorder="1">
      <alignment vertical="center"/>
    </xf>
    <xf numFmtId="180" fontId="28" fillId="4" borderId="70" xfId="0" applyNumberFormat="1" applyFont="1" applyFill="1" applyBorder="1">
      <alignment vertical="center"/>
    </xf>
    <xf numFmtId="180" fontId="28" fillId="4" borderId="17" xfId="0" applyNumberFormat="1" applyFont="1" applyFill="1" applyBorder="1">
      <alignment vertical="center"/>
    </xf>
    <xf numFmtId="0" fontId="81" fillId="4" borderId="71" xfId="0" applyFont="1" applyFill="1" applyBorder="1">
      <alignment vertical="center"/>
    </xf>
    <xf numFmtId="180" fontId="28" fillId="4" borderId="30" xfId="0" applyNumberFormat="1" applyFont="1" applyFill="1" applyBorder="1">
      <alignment vertical="center"/>
    </xf>
    <xf numFmtId="180" fontId="28" fillId="4" borderId="72" xfId="0" applyNumberFormat="1" applyFont="1" applyFill="1" applyBorder="1">
      <alignment vertical="center"/>
    </xf>
    <xf numFmtId="180" fontId="28" fillId="4" borderId="73" xfId="0" applyNumberFormat="1" applyFont="1" applyFill="1" applyBorder="1">
      <alignment vertical="center"/>
    </xf>
    <xf numFmtId="0" fontId="29" fillId="4" borderId="0" xfId="116" applyFont="1" applyFill="1" applyAlignment="1">
      <alignment horizontal="distributed" vertical="center"/>
    </xf>
    <xf numFmtId="0" fontId="29" fillId="4" borderId="0" xfId="116" quotePrefix="1" applyFont="1" applyFill="1" applyAlignment="1">
      <alignment horizontal="left"/>
    </xf>
    <xf numFmtId="188" fontId="29" fillId="4" borderId="0" xfId="116" quotePrefix="1" applyNumberFormat="1" applyFont="1" applyFill="1" applyAlignment="1">
      <alignment horizontal="left"/>
    </xf>
    <xf numFmtId="0" fontId="29" fillId="4" borderId="0" xfId="116" applyFont="1" applyFill="1" applyAlignment="1">
      <alignment vertical="top"/>
    </xf>
    <xf numFmtId="188" fontId="29" fillId="4" borderId="0" xfId="116" applyNumberFormat="1" applyFont="1" applyFill="1" applyAlignment="1">
      <alignment vertical="top"/>
    </xf>
    <xf numFmtId="0" fontId="29" fillId="4" borderId="0" xfId="116" applyFont="1" applyFill="1" applyAlignment="1">
      <alignment vertical="center"/>
    </xf>
    <xf numFmtId="188" fontId="29" fillId="4" borderId="0" xfId="116" applyNumberFormat="1" applyFont="1" applyFill="1" applyAlignment="1">
      <alignment horizontal="right"/>
    </xf>
    <xf numFmtId="0" fontId="28" fillId="4" borderId="1" xfId="116" applyFont="1" applyFill="1" applyBorder="1" applyAlignment="1">
      <alignment horizontal="distributed"/>
    </xf>
    <xf numFmtId="0" fontId="28" fillId="4" borderId="2" xfId="116" applyFont="1" applyFill="1" applyBorder="1" applyAlignment="1">
      <alignment horizontal="distributed"/>
    </xf>
    <xf numFmtId="0" fontId="28" fillId="4" borderId="3" xfId="0" applyFont="1" applyFill="1" applyBorder="1">
      <alignment vertical="center"/>
    </xf>
    <xf numFmtId="0" fontId="28" fillId="4" borderId="7" xfId="116" quotePrefix="1" applyFont="1" applyFill="1" applyBorder="1" applyAlignment="1">
      <alignment horizontal="left" vertical="top"/>
    </xf>
    <xf numFmtId="49" fontId="28" fillId="4" borderId="7" xfId="116" applyNumberFormat="1" applyFont="1" applyFill="1" applyBorder="1" applyAlignment="1">
      <alignment horizontal="center" vertical="top"/>
    </xf>
    <xf numFmtId="49" fontId="28" fillId="4" borderId="8" xfId="116" applyNumberFormat="1" applyFont="1" applyFill="1" applyBorder="1" applyAlignment="1">
      <alignment horizontal="center" vertical="top"/>
    </xf>
    <xf numFmtId="0" fontId="28" fillId="4" borderId="9" xfId="0" applyFont="1" applyFill="1" applyBorder="1" applyAlignment="1">
      <alignment horizontal="center" vertical="center"/>
    </xf>
    <xf numFmtId="38" fontId="28" fillId="4" borderId="12" xfId="1" applyFont="1" applyFill="1" applyBorder="1" applyAlignment="1">
      <alignment horizontal="right"/>
    </xf>
    <xf numFmtId="38" fontId="28" fillId="4" borderId="13" xfId="1" applyFont="1" applyFill="1" applyBorder="1" applyAlignment="1">
      <alignment horizontal="right"/>
    </xf>
    <xf numFmtId="0" fontId="28" fillId="4" borderId="4" xfId="116" applyFont="1" applyFill="1" applyBorder="1" applyAlignment="1">
      <alignment horizontal="distributed" vertical="center"/>
    </xf>
    <xf numFmtId="38" fontId="28" fillId="4" borderId="4" xfId="1" applyFont="1" applyFill="1" applyBorder="1" applyAlignment="1">
      <alignment horizontal="right"/>
    </xf>
    <xf numFmtId="38" fontId="28" fillId="4" borderId="5" xfId="1" applyFont="1" applyFill="1" applyBorder="1" applyAlignment="1">
      <alignment horizontal="right"/>
    </xf>
    <xf numFmtId="0" fontId="28" fillId="4" borderId="1" xfId="116" applyFont="1" applyFill="1" applyBorder="1" applyAlignment="1">
      <alignment horizontal="distributed" vertical="center"/>
    </xf>
    <xf numFmtId="38" fontId="28" fillId="4" borderId="11" xfId="1" applyFont="1" applyFill="1" applyBorder="1" applyAlignment="1">
      <alignment horizontal="right"/>
    </xf>
    <xf numFmtId="38" fontId="28" fillId="4" borderId="1" xfId="1" applyFont="1" applyFill="1" applyBorder="1" applyAlignment="1">
      <alignment horizontal="right"/>
    </xf>
    <xf numFmtId="38" fontId="28" fillId="4" borderId="2" xfId="1" applyFont="1" applyFill="1" applyBorder="1" applyAlignment="1">
      <alignment horizontal="right"/>
    </xf>
    <xf numFmtId="38" fontId="28" fillId="4" borderId="2" xfId="1" applyFont="1" applyFill="1" applyBorder="1">
      <alignment vertical="center"/>
    </xf>
    <xf numFmtId="0" fontId="28" fillId="4" borderId="7" xfId="116" applyFont="1" applyFill="1" applyBorder="1" applyAlignment="1">
      <alignment horizontal="distributed" vertical="center"/>
    </xf>
    <xf numFmtId="38" fontId="28" fillId="4" borderId="10" xfId="1" applyFont="1" applyFill="1" applyBorder="1" applyAlignment="1">
      <alignment horizontal="right"/>
    </xf>
    <xf numFmtId="38" fontId="28" fillId="4" borderId="7" xfId="1" applyFont="1" applyFill="1" applyBorder="1" applyAlignment="1">
      <alignment horizontal="right"/>
    </xf>
    <xf numFmtId="38" fontId="28" fillId="4" borderId="8" xfId="1" applyFont="1" applyFill="1" applyBorder="1" applyAlignment="1">
      <alignment horizontal="right"/>
    </xf>
    <xf numFmtId="38" fontId="28" fillId="4" borderId="8" xfId="1" applyFont="1" applyFill="1" applyBorder="1">
      <alignment vertical="center"/>
    </xf>
    <xf numFmtId="189" fontId="28" fillId="4" borderId="10" xfId="116" applyNumberFormat="1" applyFont="1" applyFill="1" applyBorder="1" applyAlignment="1">
      <alignment horizontal="right"/>
    </xf>
    <xf numFmtId="189" fontId="28" fillId="4" borderId="7" xfId="116" applyNumberFormat="1" applyFont="1" applyFill="1" applyBorder="1" applyAlignment="1">
      <alignment horizontal="right"/>
    </xf>
    <xf numFmtId="189" fontId="28" fillId="4" borderId="8" xfId="116" applyNumberFormat="1" applyFont="1" applyFill="1" applyBorder="1" applyAlignment="1">
      <alignment horizontal="right"/>
    </xf>
    <xf numFmtId="0" fontId="28" fillId="4" borderId="0" xfId="116" applyFont="1" applyFill="1" applyAlignment="1">
      <alignment horizontal="distributed" vertical="center"/>
    </xf>
    <xf numFmtId="189" fontId="28" fillId="4" borderId="0" xfId="116" applyNumberFormat="1" applyFont="1" applyFill="1" applyAlignment="1">
      <alignment horizontal="right"/>
    </xf>
    <xf numFmtId="0" fontId="28" fillId="4" borderId="71" xfId="116" applyFont="1" applyFill="1" applyBorder="1"/>
    <xf numFmtId="0" fontId="28" fillId="4" borderId="30" xfId="6" applyFont="1" applyFill="1" applyBorder="1" applyAlignment="1">
      <alignment horizontal="center" vertical="center" wrapText="1"/>
    </xf>
    <xf numFmtId="0" fontId="28" fillId="4" borderId="72" xfId="6" applyFont="1" applyFill="1" applyBorder="1" applyAlignment="1">
      <alignment horizontal="center" vertical="center" wrapText="1"/>
    </xf>
    <xf numFmtId="0" fontId="28" fillId="4" borderId="73" xfId="6" applyFont="1" applyFill="1" applyBorder="1" applyAlignment="1">
      <alignment horizontal="center" vertical="center" wrapText="1"/>
    </xf>
    <xf numFmtId="0" fontId="28" fillId="4" borderId="69" xfId="116" applyFont="1" applyFill="1" applyBorder="1" applyAlignment="1">
      <alignment horizontal="center"/>
    </xf>
    <xf numFmtId="0" fontId="28" fillId="4" borderId="26" xfId="6" applyFont="1" applyFill="1" applyBorder="1" applyAlignment="1">
      <alignment horizontal="center" vertical="center" wrapText="1"/>
    </xf>
    <xf numFmtId="0" fontId="28" fillId="4" borderId="70" xfId="6" applyFont="1" applyFill="1" applyBorder="1" applyAlignment="1">
      <alignment horizontal="center" vertical="center" wrapText="1"/>
    </xf>
    <xf numFmtId="38" fontId="19" fillId="0" borderId="0" xfId="0" applyNumberFormat="1" applyFont="1">
      <alignment vertical="center"/>
    </xf>
    <xf numFmtId="38" fontId="19" fillId="0" borderId="0" xfId="0" applyNumberFormat="1" applyFont="1" applyAlignment="1"/>
    <xf numFmtId="0" fontId="19" fillId="0" borderId="0" xfId="0" applyFont="1">
      <alignment vertical="center"/>
    </xf>
    <xf numFmtId="0" fontId="19" fillId="4" borderId="11" xfId="0" applyFont="1" applyFill="1" applyBorder="1" applyAlignment="1">
      <alignment horizontal="center" vertical="center"/>
    </xf>
    <xf numFmtId="38" fontId="19" fillId="4" borderId="10" xfId="1" applyFont="1" applyFill="1" applyBorder="1" applyAlignment="1">
      <alignment horizontal="right" vertical="center"/>
    </xf>
    <xf numFmtId="0" fontId="19" fillId="0" borderId="11" xfId="0" applyFont="1" applyBorder="1" applyAlignment="1">
      <alignment horizontal="distributed" vertical="center"/>
    </xf>
    <xf numFmtId="38" fontId="19" fillId="0" borderId="0" xfId="1" applyFont="1" applyFill="1" applyBorder="1" applyAlignment="1">
      <alignment horizontal="right" vertical="center"/>
    </xf>
    <xf numFmtId="38" fontId="19" fillId="0" borderId="11" xfId="1" applyFont="1" applyFill="1" applyBorder="1" applyAlignment="1">
      <alignment horizontal="right" vertical="center"/>
    </xf>
    <xf numFmtId="0" fontId="19" fillId="4" borderId="0" xfId="0" applyFont="1" applyFill="1" applyAlignment="1">
      <alignment horizontal="distributed" vertical="center"/>
    </xf>
    <xf numFmtId="0" fontId="19" fillId="0" borderId="0" xfId="0" applyFont="1" applyAlignment="1">
      <alignment horizontal="distributed" vertical="center"/>
    </xf>
    <xf numFmtId="0" fontId="19" fillId="0" borderId="10" xfId="0" applyFont="1" applyBorder="1" applyAlignment="1">
      <alignment horizontal="distributed" vertical="center"/>
    </xf>
    <xf numFmtId="38" fontId="19" fillId="0" borderId="14" xfId="1" applyFont="1" applyFill="1" applyBorder="1" applyAlignment="1">
      <alignment horizontal="right" vertical="center"/>
    </xf>
    <xf numFmtId="0" fontId="19" fillId="0" borderId="11" xfId="0" applyFont="1" applyBorder="1" applyAlignment="1">
      <alignment horizontal="center" vertical="center"/>
    </xf>
    <xf numFmtId="38" fontId="19" fillId="0" borderId="0" xfId="3" applyFont="1" applyFill="1" applyBorder="1" applyAlignment="1">
      <alignment horizontal="right" vertical="center"/>
    </xf>
    <xf numFmtId="0" fontId="19" fillId="0" borderId="0" xfId="0" applyFont="1" applyAlignment="1">
      <alignment horizontal="center" vertical="center"/>
    </xf>
    <xf numFmtId="0" fontId="19" fillId="0" borderId="10" xfId="0" applyFont="1" applyBorder="1" applyAlignment="1">
      <alignment horizontal="center" vertical="center"/>
    </xf>
    <xf numFmtId="38" fontId="19" fillId="0" borderId="10" xfId="1" applyFont="1" applyFill="1" applyBorder="1" applyAlignment="1">
      <alignment horizontal="right" vertical="center"/>
    </xf>
    <xf numFmtId="38" fontId="19" fillId="0" borderId="11" xfId="3" applyFont="1" applyFill="1" applyBorder="1" applyAlignment="1">
      <alignment horizontal="right" vertical="center"/>
    </xf>
    <xf numFmtId="0" fontId="19" fillId="4" borderId="0" xfId="0" applyFont="1" applyFill="1" applyAlignment="1">
      <alignment horizontal="center" vertical="center"/>
    </xf>
    <xf numFmtId="38" fontId="19" fillId="0" borderId="10" xfId="3" applyFont="1" applyFill="1" applyBorder="1" applyAlignment="1">
      <alignment horizontal="right" vertical="center"/>
    </xf>
    <xf numFmtId="0" fontId="19" fillId="0" borderId="0" xfId="0" applyFont="1" applyAlignment="1"/>
    <xf numFmtId="38" fontId="19" fillId="0" borderId="0" xfId="1" applyFont="1" applyFill="1" applyAlignment="1"/>
    <xf numFmtId="38" fontId="19" fillId="4" borderId="0" xfId="0" applyNumberFormat="1" applyFont="1" applyFill="1" applyAlignment="1"/>
    <xf numFmtId="38" fontId="19" fillId="0" borderId="0" xfId="3" applyFont="1" applyFill="1" applyBorder="1" applyAlignment="1">
      <alignment horizontal="center"/>
    </xf>
    <xf numFmtId="38" fontId="19" fillId="4" borderId="0" xfId="1" applyFont="1" applyFill="1" applyBorder="1" applyAlignment="1">
      <alignment horizontal="center"/>
    </xf>
    <xf numFmtId="180" fontId="19" fillId="0" borderId="14" xfId="117" applyNumberFormat="1" applyFont="1" applyBorder="1" applyAlignment="1">
      <alignment horizontal="left"/>
    </xf>
    <xf numFmtId="38" fontId="19" fillId="0" borderId="14" xfId="3" applyFont="1" applyFill="1" applyBorder="1" applyAlignment="1"/>
    <xf numFmtId="38" fontId="19" fillId="0" borderId="14" xfId="3" applyFont="1" applyBorder="1"/>
    <xf numFmtId="38" fontId="19" fillId="4" borderId="14" xfId="1" applyFont="1" applyFill="1" applyBorder="1" applyAlignment="1"/>
    <xf numFmtId="37" fontId="19" fillId="4" borderId="0" xfId="0" applyNumberFormat="1" applyFont="1" applyFill="1" applyAlignment="1"/>
    <xf numFmtId="180" fontId="19" fillId="0" borderId="0" xfId="117" applyNumberFormat="1" applyFont="1"/>
    <xf numFmtId="38" fontId="19" fillId="0" borderId="0" xfId="3" applyFont="1" applyBorder="1"/>
    <xf numFmtId="38" fontId="19" fillId="0" borderId="0" xfId="3" applyFont="1" applyFill="1" applyAlignment="1"/>
    <xf numFmtId="38" fontId="19" fillId="4" borderId="0" xfId="1" applyFont="1" applyFill="1" applyBorder="1" applyAlignment="1"/>
    <xf numFmtId="0" fontId="19" fillId="0" borderId="11" xfId="0" applyFont="1" applyBorder="1" applyAlignment="1">
      <alignment horizontal="left" vertical="center"/>
    </xf>
    <xf numFmtId="38" fontId="19" fillId="0" borderId="11" xfId="3" applyFont="1" applyFill="1" applyBorder="1" applyAlignment="1"/>
    <xf numFmtId="38" fontId="19" fillId="0" borderId="11" xfId="3" applyFont="1" applyBorder="1"/>
    <xf numFmtId="38" fontId="19" fillId="4" borderId="11" xfId="1" applyFont="1" applyFill="1" applyBorder="1" applyAlignment="1"/>
    <xf numFmtId="0" fontId="19" fillId="0" borderId="0" xfId="0" applyFont="1" applyAlignment="1">
      <alignment horizontal="left" vertical="top"/>
    </xf>
    <xf numFmtId="38" fontId="19" fillId="0" borderId="0" xfId="3" applyFont="1" applyFill="1" applyBorder="1" applyAlignment="1"/>
    <xf numFmtId="0" fontId="19" fillId="0" borderId="0" xfId="0" applyFont="1" applyAlignment="1">
      <alignment horizontal="left" vertical="center"/>
    </xf>
    <xf numFmtId="0" fontId="19" fillId="0" borderId="10" xfId="0" applyFont="1" applyBorder="1" applyAlignment="1">
      <alignment horizontal="left" vertical="center"/>
    </xf>
    <xf numFmtId="38" fontId="19" fillId="0" borderId="10" xfId="3" applyFont="1" applyFill="1" applyBorder="1" applyAlignment="1"/>
    <xf numFmtId="38" fontId="19" fillId="0" borderId="10" xfId="3" applyFont="1" applyBorder="1"/>
    <xf numFmtId="38" fontId="19" fillId="4" borderId="10" xfId="1" applyFont="1" applyFill="1" applyBorder="1" applyAlignment="1"/>
    <xf numFmtId="37" fontId="19" fillId="4" borderId="0" xfId="0" applyNumberFormat="1" applyFont="1" applyFill="1" applyAlignment="1" applyProtection="1">
      <protection locked="0"/>
    </xf>
    <xf numFmtId="38" fontId="19" fillId="4" borderId="0" xfId="3" applyFont="1" applyFill="1" applyBorder="1" applyProtection="1"/>
    <xf numFmtId="3" fontId="19" fillId="4" borderId="0" xfId="0" applyNumberFormat="1" applyFont="1" applyFill="1" applyAlignment="1"/>
    <xf numFmtId="180" fontId="19" fillId="0" borderId="10" xfId="117" applyNumberFormat="1" applyFont="1" applyBorder="1"/>
    <xf numFmtId="180" fontId="19" fillId="0" borderId="11" xfId="117" applyNumberFormat="1" applyFont="1" applyBorder="1"/>
    <xf numFmtId="180" fontId="20" fillId="0" borderId="0" xfId="0" applyNumberFormat="1" applyFont="1" applyAlignment="1">
      <alignment horizontal="center"/>
    </xf>
    <xf numFmtId="183" fontId="76" fillId="3" borderId="12" xfId="0" applyNumberFormat="1" applyFont="1" applyFill="1" applyBorder="1" applyAlignment="1">
      <alignment horizontal="center" vertical="center"/>
    </xf>
    <xf numFmtId="3" fontId="19" fillId="0" borderId="6" xfId="7" applyNumberFormat="1" applyFont="1" applyFill="1" applyBorder="1" applyAlignment="1" applyProtection="1">
      <alignment vertical="center"/>
    </xf>
    <xf numFmtId="180" fontId="76" fillId="0" borderId="20" xfId="7" applyNumberFormat="1" applyFont="1" applyFill="1" applyBorder="1">
      <alignment vertical="center"/>
    </xf>
    <xf numFmtId="188" fontId="83" fillId="0" borderId="0" xfId="0" applyNumberFormat="1" applyFont="1" applyAlignment="1"/>
    <xf numFmtId="0" fontId="83" fillId="0" borderId="0" xfId="0" quotePrefix="1" applyFont="1" applyAlignment="1">
      <alignment horizontal="right" vertical="center"/>
    </xf>
    <xf numFmtId="188" fontId="83" fillId="0" borderId="0" xfId="0" quotePrefix="1" applyNumberFormat="1" applyFont="1" applyAlignment="1">
      <alignment horizontal="left" vertical="center"/>
    </xf>
    <xf numFmtId="0" fontId="83" fillId="0" borderId="0" xfId="0" applyFont="1" applyAlignment="1"/>
    <xf numFmtId="0" fontId="29" fillId="0" borderId="0" xfId="0" applyFont="1" applyAlignment="1"/>
    <xf numFmtId="0" fontId="29" fillId="0" borderId="0" xfId="0" quotePrefix="1" applyFont="1" applyAlignment="1">
      <alignment horizontal="left" vertical="center"/>
    </xf>
    <xf numFmtId="188" fontId="29" fillId="0" borderId="0" xfId="0" applyNumberFormat="1" applyFont="1" applyAlignment="1"/>
    <xf numFmtId="0" fontId="29" fillId="0" borderId="0" xfId="0" quotePrefix="1" applyFont="1" applyAlignment="1">
      <alignment horizontal="right" vertical="center"/>
    </xf>
    <xf numFmtId="188" fontId="29" fillId="0" borderId="0" xfId="0" quotePrefix="1" applyNumberFormat="1" applyFont="1" applyAlignment="1"/>
    <xf numFmtId="0" fontId="83" fillId="0" borderId="1" xfId="0" applyFont="1" applyBorder="1" applyAlignment="1"/>
    <xf numFmtId="0" fontId="29" fillId="0" borderId="11" xfId="0" quotePrefix="1" applyFont="1" applyBorder="1" applyAlignment="1">
      <alignment horizontal="left"/>
    </xf>
    <xf numFmtId="0" fontId="29" fillId="0" borderId="3" xfId="0" applyFont="1" applyBorder="1" applyAlignment="1">
      <alignment horizontal="distributed"/>
    </xf>
    <xf numFmtId="0" fontId="29" fillId="0" borderId="1" xfId="0" applyFont="1" applyBorder="1" applyAlignment="1">
      <alignment horizontal="distributed"/>
    </xf>
    <xf numFmtId="0" fontId="29" fillId="0" borderId="2" xfId="0" applyFont="1" applyBorder="1" applyAlignment="1">
      <alignment horizontal="distributed"/>
    </xf>
    <xf numFmtId="0" fontId="29" fillId="0" borderId="0" xfId="0" applyFont="1" applyAlignment="1">
      <alignment horizontal="distributed"/>
    </xf>
    <xf numFmtId="0" fontId="83" fillId="0" borderId="4" xfId="0" applyFont="1" applyBorder="1" applyAlignment="1"/>
    <xf numFmtId="0" fontId="29" fillId="0" borderId="6" xfId="0" applyFont="1" applyBorder="1" applyAlignment="1">
      <alignment horizontal="distributed"/>
    </xf>
    <xf numFmtId="0" fontId="84" fillId="0" borderId="6" xfId="0" applyFont="1" applyBorder="1" applyAlignment="1"/>
    <xf numFmtId="0" fontId="84" fillId="0" borderId="4" xfId="0" applyFont="1" applyBorder="1" applyAlignment="1"/>
    <xf numFmtId="0" fontId="29" fillId="0" borderId="4" xfId="0" applyFont="1" applyBorder="1" applyAlignment="1">
      <alignment horizontal="distributed"/>
    </xf>
    <xf numFmtId="0" fontId="29" fillId="0" borderId="5" xfId="0" applyFont="1" applyBorder="1" applyAlignment="1">
      <alignment horizontal="distributed"/>
    </xf>
    <xf numFmtId="0" fontId="84" fillId="0" borderId="0" xfId="0" applyFont="1" applyAlignment="1"/>
    <xf numFmtId="0" fontId="83" fillId="0" borderId="7" xfId="0" applyFont="1" applyBorder="1" applyAlignment="1"/>
    <xf numFmtId="0" fontId="29" fillId="0" borderId="10" xfId="0" quotePrefix="1" applyFont="1" applyBorder="1" applyAlignment="1">
      <alignment horizontal="left" vertical="top"/>
    </xf>
    <xf numFmtId="49" fontId="29" fillId="0" borderId="9" xfId="0" applyNumberFormat="1" applyFont="1" applyBorder="1" applyAlignment="1">
      <alignment horizontal="center" vertical="top"/>
    </xf>
    <xf numFmtId="49" fontId="29" fillId="0" borderId="7" xfId="0" applyNumberFormat="1" applyFont="1" applyBorder="1" applyAlignment="1">
      <alignment horizontal="center" vertical="top"/>
    </xf>
    <xf numFmtId="49" fontId="29" fillId="0" borderId="8" xfId="0" applyNumberFormat="1" applyFont="1" applyBorder="1" applyAlignment="1">
      <alignment horizontal="center" vertical="top"/>
    </xf>
    <xf numFmtId="49" fontId="29" fillId="0" borderId="0" xfId="0" applyNumberFormat="1" applyFont="1" applyAlignment="1">
      <alignment horizontal="center" vertical="top"/>
    </xf>
    <xf numFmtId="0" fontId="29" fillId="0" borderId="0" xfId="0" quotePrefix="1" applyFont="1">
      <alignment vertical="center"/>
    </xf>
    <xf numFmtId="180" fontId="84" fillId="0" borderId="0" xfId="0" applyNumberFormat="1" applyFont="1" applyAlignment="1">
      <alignment horizontal="right"/>
    </xf>
    <xf numFmtId="180" fontId="84" fillId="0" borderId="0" xfId="0" applyNumberFormat="1" applyFont="1" applyAlignment="1"/>
    <xf numFmtId="180" fontId="84" fillId="0" borderId="4" xfId="0" applyNumberFormat="1" applyFont="1" applyBorder="1" applyAlignment="1"/>
    <xf numFmtId="180" fontId="84" fillId="0" borderId="6" xfId="0" applyNumberFormat="1" applyFont="1" applyBorder="1" applyAlignment="1"/>
    <xf numFmtId="180" fontId="83" fillId="0" borderId="0" xfId="0" applyNumberFormat="1" applyFont="1" applyAlignment="1"/>
    <xf numFmtId="180" fontId="84" fillId="0" borderId="7" xfId="0" applyNumberFormat="1" applyFont="1" applyBorder="1" applyAlignment="1"/>
    <xf numFmtId="180" fontId="84" fillId="0" borderId="9" xfId="0" applyNumberFormat="1" applyFont="1" applyBorder="1" applyAlignment="1"/>
    <xf numFmtId="0" fontId="83" fillId="0" borderId="11" xfId="0" applyFont="1" applyBorder="1" applyAlignment="1"/>
    <xf numFmtId="180" fontId="83" fillId="0" borderId="11" xfId="0" applyNumberFormat="1" applyFont="1" applyBorder="1" applyAlignment="1"/>
    <xf numFmtId="0" fontId="29" fillId="0" borderId="0" xfId="0" quotePrefix="1" applyFont="1" applyAlignment="1">
      <alignment horizontal="left"/>
    </xf>
    <xf numFmtId="180" fontId="29" fillId="0" borderId="0" xfId="0" quotePrefix="1" applyNumberFormat="1" applyFont="1" applyAlignment="1">
      <alignment horizontal="center"/>
    </xf>
    <xf numFmtId="0" fontId="83" fillId="0" borderId="10" xfId="0" applyFont="1" applyBorder="1" applyAlignment="1"/>
    <xf numFmtId="0" fontId="29" fillId="0" borderId="10" xfId="0" applyFont="1" applyBorder="1" applyAlignment="1">
      <alignment vertical="top"/>
    </xf>
    <xf numFmtId="180" fontId="83" fillId="0" borderId="10" xfId="0" applyNumberFormat="1" applyFont="1" applyBorder="1" applyAlignment="1"/>
    <xf numFmtId="0" fontId="84" fillId="0" borderId="0" xfId="0" applyFont="1">
      <alignment vertical="center"/>
    </xf>
    <xf numFmtId="0" fontId="83" fillId="0" borderId="0" xfId="0" applyFont="1">
      <alignment vertical="center"/>
    </xf>
    <xf numFmtId="0" fontId="85" fillId="0" borderId="0" xfId="0" quotePrefix="1" applyFont="1">
      <alignment vertical="center"/>
    </xf>
    <xf numFmtId="0" fontId="85" fillId="0" borderId="0" xfId="0" applyFont="1" applyAlignment="1">
      <alignment horizontal="distributed" vertical="center"/>
    </xf>
    <xf numFmtId="0" fontId="85" fillId="0" borderId="0" xfId="0" applyFont="1">
      <alignment vertical="center"/>
    </xf>
    <xf numFmtId="0" fontId="85" fillId="0" borderId="0" xfId="0" quotePrefix="1" applyFont="1" applyAlignment="1">
      <alignment horizontal="left" vertical="center"/>
    </xf>
    <xf numFmtId="0" fontId="86" fillId="0" borderId="0" xfId="0" applyFont="1" applyAlignment="1">
      <alignment horizontal="distributed" vertical="center"/>
    </xf>
    <xf numFmtId="0" fontId="85" fillId="0" borderId="10" xfId="0" quotePrefix="1" applyFont="1" applyBorder="1" applyAlignment="1">
      <alignment horizontal="left" vertical="center"/>
    </xf>
    <xf numFmtId="0" fontId="85" fillId="0" borderId="10" xfId="0" applyFont="1" applyBorder="1" applyAlignment="1">
      <alignment horizontal="distributed" vertical="center"/>
    </xf>
    <xf numFmtId="180" fontId="29" fillId="0" borderId="0" xfId="0" applyNumberFormat="1" applyFont="1" applyAlignment="1"/>
    <xf numFmtId="0" fontId="28" fillId="0" borderId="0" xfId="0" applyFont="1" applyAlignment="1"/>
    <xf numFmtId="188" fontId="29" fillId="0" borderId="0" xfId="0" quotePrefix="1" applyNumberFormat="1" applyFont="1" applyAlignment="1">
      <alignment horizontal="center"/>
    </xf>
    <xf numFmtId="0" fontId="83" fillId="0" borderId="0" xfId="0" applyFont="1" applyAlignment="1">
      <alignment vertical="top"/>
    </xf>
    <xf numFmtId="0" fontId="29" fillId="0" borderId="0" xfId="0" quotePrefix="1" applyFont="1" applyAlignment="1">
      <alignment horizontal="left" vertical="top"/>
    </xf>
    <xf numFmtId="188" fontId="29" fillId="0" borderId="0" xfId="0" applyNumberFormat="1" applyFont="1" applyAlignment="1">
      <alignment horizontal="center" vertical="top"/>
    </xf>
    <xf numFmtId="188" fontId="85" fillId="0" borderId="0" xfId="0" applyNumberFormat="1" applyFont="1" applyAlignment="1"/>
    <xf numFmtId="0" fontId="83" fillId="0" borderId="0" xfId="0" quotePrefix="1" applyFont="1" applyAlignment="1">
      <alignment horizontal="left" vertical="center"/>
    </xf>
    <xf numFmtId="188" fontId="84" fillId="0" borderId="0" xfId="0" applyNumberFormat="1" applyFont="1" applyAlignment="1"/>
    <xf numFmtId="0" fontId="29" fillId="0" borderId="0" xfId="0" applyFont="1" applyAlignment="1">
      <alignment horizontal="distributed" vertical="center"/>
    </xf>
    <xf numFmtId="188" fontId="29" fillId="0" borderId="0" xfId="0" quotePrefix="1" applyNumberFormat="1" applyFont="1" applyAlignment="1">
      <alignment horizontal="left"/>
    </xf>
    <xf numFmtId="0" fontId="29" fillId="0" borderId="0" xfId="0" applyFont="1" applyAlignment="1">
      <alignment vertical="top"/>
    </xf>
    <xf numFmtId="188" fontId="29" fillId="0" borderId="0" xfId="0" applyNumberFormat="1" applyFont="1" applyAlignment="1">
      <alignment vertical="top"/>
    </xf>
    <xf numFmtId="188" fontId="84" fillId="0" borderId="0" xfId="0" applyNumberFormat="1" applyFont="1" applyAlignment="1">
      <alignment horizontal="right"/>
    </xf>
    <xf numFmtId="57" fontId="29" fillId="0" borderId="1" xfId="0" applyNumberFormat="1" applyFont="1" applyBorder="1" applyAlignment="1">
      <alignment horizontal="distributed"/>
    </xf>
    <xf numFmtId="57" fontId="29" fillId="0" borderId="3" xfId="0" applyNumberFormat="1" applyFont="1" applyBorder="1" applyAlignment="1">
      <alignment horizontal="distributed"/>
    </xf>
    <xf numFmtId="38" fontId="29" fillId="0" borderId="1" xfId="1" applyFont="1" applyBorder="1" applyAlignment="1"/>
    <xf numFmtId="180" fontId="29" fillId="0" borderId="3" xfId="0" applyNumberFormat="1" applyFont="1" applyBorder="1" applyAlignment="1"/>
    <xf numFmtId="184" fontId="29" fillId="0" borderId="4" xfId="0" applyNumberFormat="1" applyFont="1" applyBorder="1" applyAlignment="1"/>
    <xf numFmtId="184" fontId="29" fillId="0" borderId="6" xfId="0" applyNumberFormat="1" applyFont="1" applyBorder="1" applyAlignment="1"/>
    <xf numFmtId="38" fontId="29" fillId="0" borderId="4" xfId="1" applyFont="1" applyBorder="1" applyAlignment="1"/>
    <xf numFmtId="180" fontId="29" fillId="0" borderId="6" xfId="0" applyNumberFormat="1" applyFont="1" applyBorder="1" applyAlignment="1"/>
    <xf numFmtId="38" fontId="29" fillId="0" borderId="7" xfId="1" applyFont="1" applyBorder="1" applyAlignment="1"/>
    <xf numFmtId="180" fontId="29" fillId="0" borderId="9" xfId="0" applyNumberFormat="1" applyFont="1" applyBorder="1" applyAlignment="1"/>
    <xf numFmtId="184" fontId="29" fillId="0" borderId="7" xfId="0" applyNumberFormat="1" applyFont="1" applyBorder="1" applyAlignment="1"/>
    <xf numFmtId="184" fontId="29" fillId="0" borderId="9" xfId="0" applyNumberFormat="1" applyFont="1" applyBorder="1" applyAlignment="1"/>
    <xf numFmtId="0" fontId="84" fillId="0" borderId="0" xfId="0" applyFont="1" applyAlignment="1">
      <alignment horizontal="right"/>
    </xf>
    <xf numFmtId="180" fontId="29" fillId="0" borderId="4" xfId="0" applyNumberFormat="1" applyFont="1" applyBorder="1" applyAlignment="1"/>
    <xf numFmtId="180" fontId="29" fillId="0" borderId="7" xfId="0" applyNumberFormat="1" applyFont="1" applyBorder="1" applyAlignment="1"/>
    <xf numFmtId="180" fontId="29" fillId="57" borderId="4" xfId="0" applyNumberFormat="1" applyFont="1" applyFill="1" applyBorder="1" applyAlignment="1"/>
    <xf numFmtId="180" fontId="29" fillId="57" borderId="6" xfId="0" applyNumberFormat="1" applyFont="1" applyFill="1" applyBorder="1" applyAlignment="1"/>
    <xf numFmtId="38" fontId="29" fillId="57" borderId="4" xfId="1" applyFont="1" applyFill="1" applyBorder="1" applyAlignment="1"/>
    <xf numFmtId="184" fontId="29" fillId="57" borderId="4" xfId="0" applyNumberFormat="1" applyFont="1" applyFill="1" applyBorder="1" applyAlignment="1"/>
    <xf numFmtId="184" fontId="29" fillId="57" borderId="6" xfId="0" applyNumberFormat="1" applyFont="1" applyFill="1" applyBorder="1" applyAlignment="1"/>
    <xf numFmtId="180" fontId="84" fillId="57" borderId="4" xfId="0" applyNumberFormat="1" applyFont="1" applyFill="1" applyBorder="1" applyAlignment="1"/>
    <xf numFmtId="180" fontId="84" fillId="57" borderId="6" xfId="0" applyNumberFormat="1" applyFont="1" applyFill="1" applyBorder="1" applyAlignment="1"/>
    <xf numFmtId="0" fontId="87" fillId="3" borderId="0" xfId="5" applyFont="1" applyFill="1" applyAlignme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120" applyFill="1" applyAlignment="1">
      <alignment vertical="center"/>
    </xf>
    <xf numFmtId="0" fontId="6" fillId="3" borderId="0" xfId="120" applyFill="1" applyAlignment="1">
      <alignment horizontal="right" vertical="center"/>
    </xf>
    <xf numFmtId="0" fontId="6" fillId="3" borderId="0" xfId="121" applyFill="1" applyAlignment="1">
      <alignment vertical="center"/>
    </xf>
    <xf numFmtId="0" fontId="6" fillId="3" borderId="0" xfId="121" applyFill="1" applyAlignment="1">
      <alignment horizontal="right" vertical="center"/>
    </xf>
    <xf numFmtId="0" fontId="6" fillId="3" borderId="0" xfId="122" applyFill="1" applyAlignment="1">
      <alignment vertical="center"/>
    </xf>
    <xf numFmtId="0" fontId="6" fillId="3" borderId="0" xfId="122" applyFill="1" applyAlignment="1">
      <alignment horizontal="right" vertical="center"/>
    </xf>
    <xf numFmtId="0" fontId="6" fillId="3" borderId="0" xfId="123" applyFill="1" applyAlignment="1">
      <alignment vertical="center"/>
    </xf>
    <xf numFmtId="0" fontId="6" fillId="3" borderId="0" xfId="123" applyFill="1" applyAlignment="1">
      <alignment horizontal="right" vertical="center"/>
    </xf>
    <xf numFmtId="0" fontId="6" fillId="3" borderId="0" xfId="5" applyFont="1" applyFill="1" applyAlignment="1">
      <alignment vertical="center"/>
    </xf>
    <xf numFmtId="0" fontId="6" fillId="3" borderId="0" xfId="5" applyFont="1" applyFill="1" applyAlignment="1">
      <alignment horizontal="right" vertical="center"/>
    </xf>
    <xf numFmtId="0" fontId="6" fillId="0" borderId="0" xfId="0" applyFont="1" applyAlignment="1"/>
    <xf numFmtId="0" fontId="6" fillId="0" borderId="0" xfId="123" applyAlignment="1">
      <alignment vertical="center"/>
    </xf>
    <xf numFmtId="0" fontId="6" fillId="3" borderId="1" xfId="5" applyFont="1" applyFill="1" applyBorder="1" applyAlignment="1">
      <alignment vertical="center"/>
    </xf>
    <xf numFmtId="0" fontId="6" fillId="3" borderId="14" xfId="0" applyFont="1" applyFill="1" applyBorder="1">
      <alignment vertical="center"/>
    </xf>
    <xf numFmtId="0" fontId="6" fillId="3" borderId="13" xfId="0" applyFont="1" applyFill="1" applyBorder="1">
      <alignment vertical="center"/>
    </xf>
    <xf numFmtId="0" fontId="6" fillId="3" borderId="14" xfId="120" applyFill="1" applyBorder="1" applyAlignment="1">
      <alignment vertical="center"/>
    </xf>
    <xf numFmtId="0" fontId="6" fillId="3" borderId="14" xfId="121" applyFill="1" applyBorder="1" applyAlignment="1">
      <alignment vertical="center"/>
    </xf>
    <xf numFmtId="0" fontId="6" fillId="3" borderId="14" xfId="122" applyFill="1" applyBorder="1" applyAlignment="1">
      <alignment vertical="center"/>
    </xf>
    <xf numFmtId="0" fontId="6" fillId="0" borderId="11" xfId="123" applyBorder="1" applyAlignment="1">
      <alignment vertical="center"/>
    </xf>
    <xf numFmtId="0" fontId="6" fillId="0" borderId="11" xfId="0" applyFont="1" applyBorder="1">
      <alignment vertical="center"/>
    </xf>
    <xf numFmtId="0" fontId="6" fillId="3" borderId="11" xfId="5" applyFont="1" applyFill="1" applyBorder="1" applyAlignment="1">
      <alignment vertical="center"/>
    </xf>
    <xf numFmtId="0" fontId="6" fillId="3" borderId="2" xfId="5" applyFont="1" applyFill="1" applyBorder="1" applyAlignment="1">
      <alignment vertical="center"/>
    </xf>
    <xf numFmtId="0" fontId="6" fillId="3" borderId="4" xfId="5" applyFont="1" applyFill="1" applyBorder="1" applyAlignment="1">
      <alignment vertical="center"/>
    </xf>
    <xf numFmtId="0" fontId="6" fillId="3" borderId="20" xfId="121" applyFill="1" applyBorder="1" applyAlignment="1">
      <alignment horizontal="center" vertical="center"/>
    </xf>
    <xf numFmtId="0" fontId="6" fillId="0" borderId="14" xfId="123" applyBorder="1" applyAlignment="1">
      <alignment vertical="center"/>
    </xf>
    <xf numFmtId="0" fontId="6" fillId="0" borderId="14" xfId="0" applyFont="1" applyBorder="1">
      <alignment vertical="center"/>
    </xf>
    <xf numFmtId="0" fontId="6" fillId="3" borderId="4" xfId="5" applyFont="1" applyFill="1" applyBorder="1" applyAlignment="1">
      <alignment horizontal="center" vertical="center"/>
    </xf>
    <xf numFmtId="0" fontId="6" fillId="3" borderId="6" xfId="121" applyFill="1" applyBorder="1" applyAlignment="1">
      <alignment vertical="center" justifyLastLine="1"/>
    </xf>
    <xf numFmtId="0" fontId="6" fillId="3" borderId="7" xfId="5" applyFont="1" applyFill="1" applyBorder="1" applyAlignment="1">
      <alignment horizontal="center" vertical="center"/>
    </xf>
    <xf numFmtId="0" fontId="6" fillId="3" borderId="20" xfId="5" applyFont="1" applyFill="1" applyBorder="1" applyAlignment="1">
      <alignment horizontal="center"/>
    </xf>
    <xf numFmtId="0" fontId="6" fillId="3" borderId="8" xfId="5" applyFont="1" applyFill="1" applyBorder="1" applyAlignment="1">
      <alignment horizontal="center" vertical="center" justifyLastLine="1"/>
    </xf>
    <xf numFmtId="0" fontId="6" fillId="3" borderId="12" xfId="5" applyFont="1" applyFill="1" applyBorder="1" applyAlignment="1">
      <alignment horizontal="center"/>
    </xf>
    <xf numFmtId="0" fontId="6" fillId="3" borderId="20" xfId="5" applyFont="1" applyFill="1" applyBorder="1" applyAlignment="1">
      <alignment horizontal="center" vertical="center" justifyLastLine="1"/>
    </xf>
    <xf numFmtId="0" fontId="6" fillId="3" borderId="14" xfId="5" applyFont="1" applyFill="1" applyBorder="1" applyAlignment="1">
      <alignment horizontal="center"/>
    </xf>
    <xf numFmtId="0" fontId="6" fillId="3" borderId="7" xfId="5" applyFont="1" applyFill="1" applyBorder="1" applyAlignment="1">
      <alignment vertical="center" justifyLastLine="1"/>
    </xf>
    <xf numFmtId="0" fontId="6" fillId="0" borderId="11" xfId="5" applyFont="1" applyBorder="1" applyAlignment="1">
      <alignment wrapText="1" shrinkToFit="1"/>
    </xf>
    <xf numFmtId="193" fontId="6" fillId="3" borderId="6" xfId="0" applyNumberFormat="1" applyFont="1" applyFill="1" applyBorder="1" applyAlignment="1">
      <alignment horizontal="right" vertical="center"/>
    </xf>
    <xf numFmtId="193" fontId="6" fillId="3" borderId="3" xfId="0" applyNumberFormat="1" applyFont="1" applyFill="1" applyBorder="1" applyAlignment="1">
      <alignment horizontal="right" vertical="center"/>
    </xf>
    <xf numFmtId="194" fontId="6" fillId="3" borderId="2" xfId="119" applyNumberFormat="1" applyFont="1" applyFill="1" applyBorder="1" applyAlignment="1" applyProtection="1">
      <alignment horizontal="right" vertical="center"/>
    </xf>
    <xf numFmtId="193" fontId="6" fillId="3" borderId="1" xfId="0" applyNumberFormat="1" applyFont="1" applyFill="1" applyBorder="1" applyAlignment="1">
      <alignment horizontal="right" vertical="center"/>
    </xf>
    <xf numFmtId="194" fontId="6" fillId="3" borderId="11" xfId="119" applyNumberFormat="1" applyFont="1" applyFill="1" applyBorder="1" applyAlignment="1" applyProtection="1">
      <alignment horizontal="right" vertical="center"/>
    </xf>
    <xf numFmtId="193" fontId="6" fillId="3" borderId="1" xfId="120" applyNumberFormat="1" applyFill="1" applyBorder="1" applyAlignment="1">
      <alignment horizontal="right" vertical="center" shrinkToFit="1"/>
    </xf>
    <xf numFmtId="194" fontId="6" fillId="3" borderId="3" xfId="119" applyNumberFormat="1" applyFont="1" applyFill="1" applyBorder="1" applyAlignment="1" applyProtection="1">
      <alignment horizontal="right" vertical="center" shrinkToFit="1"/>
    </xf>
    <xf numFmtId="0" fontId="6" fillId="3" borderId="1" xfId="5" applyFont="1" applyFill="1" applyBorder="1" applyAlignment="1">
      <alignment horizontal="left" vertical="center" shrinkToFit="1"/>
    </xf>
    <xf numFmtId="193" fontId="6" fillId="3" borderId="1" xfId="120" applyNumberFormat="1" applyFill="1" applyBorder="1" applyAlignment="1">
      <alignment horizontal="right" vertical="center"/>
    </xf>
    <xf numFmtId="194" fontId="6" fillId="3" borderId="3" xfId="119" applyNumberFormat="1" applyFont="1" applyFill="1" applyBorder="1" applyAlignment="1" applyProtection="1">
      <alignment horizontal="right" vertical="center"/>
    </xf>
    <xf numFmtId="194" fontId="6" fillId="3" borderId="5" xfId="119" applyNumberFormat="1" applyFont="1" applyFill="1" applyBorder="1" applyAlignment="1" applyProtection="1">
      <alignment horizontal="right" vertical="center"/>
    </xf>
    <xf numFmtId="193" fontId="6" fillId="3" borderId="4" xfId="0" applyNumberFormat="1" applyFont="1" applyFill="1" applyBorder="1" applyAlignment="1">
      <alignment horizontal="right" vertical="center"/>
    </xf>
    <xf numFmtId="194" fontId="6" fillId="3" borderId="0" xfId="119" applyNumberFormat="1" applyFont="1" applyFill="1" applyBorder="1" applyAlignment="1" applyProtection="1">
      <alignment horizontal="right" vertical="center"/>
    </xf>
    <xf numFmtId="193" fontId="6" fillId="3" borderId="4" xfId="120" applyNumberFormat="1" applyFill="1" applyBorder="1" applyAlignment="1">
      <alignment horizontal="right" vertical="center"/>
    </xf>
    <xf numFmtId="193" fontId="6" fillId="3" borderId="0" xfId="120" applyNumberFormat="1" applyFill="1" applyAlignment="1">
      <alignment horizontal="right" vertical="center"/>
    </xf>
    <xf numFmtId="194" fontId="6" fillId="3" borderId="6" xfId="119" applyNumberFormat="1" applyFont="1" applyFill="1" applyBorder="1" applyAlignment="1" applyProtection="1">
      <alignment horizontal="right" vertical="center"/>
    </xf>
    <xf numFmtId="194" fontId="6" fillId="0" borderId="0" xfId="119" applyNumberFormat="1" applyFont="1" applyFill="1" applyBorder="1" applyAlignment="1" applyProtection="1">
      <alignment horizontal="right" vertical="center"/>
    </xf>
    <xf numFmtId="193" fontId="6" fillId="0" borderId="0" xfId="122" applyNumberFormat="1" applyAlignment="1">
      <alignment horizontal="right" vertical="center"/>
    </xf>
    <xf numFmtId="193" fontId="6" fillId="0" borderId="0" xfId="123" applyNumberFormat="1" applyAlignment="1">
      <alignment horizontal="right" vertical="center"/>
    </xf>
    <xf numFmtId="193" fontId="6" fillId="0" borderId="0" xfId="0" applyNumberFormat="1" applyFont="1" applyAlignment="1">
      <alignment horizontal="right" vertical="center"/>
    </xf>
    <xf numFmtId="193" fontId="6" fillId="0" borderId="0" xfId="5" applyNumberFormat="1" applyFont="1" applyAlignment="1">
      <alignment horizontal="right" vertical="center"/>
    </xf>
    <xf numFmtId="0" fontId="6" fillId="3" borderId="7" xfId="5" applyFont="1" applyFill="1" applyBorder="1" applyAlignment="1">
      <alignment vertical="center"/>
    </xf>
    <xf numFmtId="193" fontId="6" fillId="3" borderId="9" xfId="0" applyNumberFormat="1" applyFont="1" applyFill="1" applyBorder="1" applyAlignment="1">
      <alignment horizontal="right" vertical="center"/>
    </xf>
    <xf numFmtId="194" fontId="6" fillId="3" borderId="8" xfId="119" applyNumberFormat="1" applyFont="1" applyFill="1" applyBorder="1" applyAlignment="1" applyProtection="1">
      <alignment horizontal="right" vertical="center"/>
    </xf>
    <xf numFmtId="193" fontId="6" fillId="3" borderId="7" xfId="0" applyNumberFormat="1" applyFont="1" applyFill="1" applyBorder="1" applyAlignment="1">
      <alignment horizontal="right" vertical="center"/>
    </xf>
    <xf numFmtId="194" fontId="6" fillId="3" borderId="10" xfId="119" applyNumberFormat="1" applyFont="1" applyFill="1" applyBorder="1" applyAlignment="1" applyProtection="1">
      <alignment horizontal="right" vertical="center"/>
    </xf>
    <xf numFmtId="193" fontId="6" fillId="3" borderId="7" xfId="120" applyNumberFormat="1" applyFill="1" applyBorder="1" applyAlignment="1">
      <alignment horizontal="right" vertical="center"/>
    </xf>
    <xf numFmtId="194" fontId="6" fillId="3" borderId="9" xfId="119" applyNumberFormat="1" applyFont="1" applyFill="1" applyBorder="1" applyAlignment="1" applyProtection="1">
      <alignment horizontal="right" vertical="center"/>
    </xf>
    <xf numFmtId="193" fontId="6" fillId="3" borderId="0" xfId="0" applyNumberFormat="1" applyFont="1" applyFill="1" applyAlignment="1">
      <alignment horizontal="right" vertical="center"/>
    </xf>
    <xf numFmtId="193" fontId="6" fillId="0" borderId="0" xfId="121" applyNumberFormat="1" applyAlignment="1">
      <alignment horizontal="right" vertical="center"/>
    </xf>
    <xf numFmtId="194" fontId="6" fillId="0" borderId="0" xfId="20" applyNumberFormat="1" applyFont="1" applyFill="1" applyBorder="1" applyAlignment="1" applyProtection="1">
      <alignment horizontal="right" vertical="center"/>
    </xf>
    <xf numFmtId="0" fontId="88" fillId="3" borderId="0" xfId="0" applyFont="1" applyFill="1">
      <alignment vertical="center"/>
    </xf>
    <xf numFmtId="0" fontId="88" fillId="3" borderId="0" xfId="120" applyFont="1" applyFill="1" applyAlignment="1">
      <alignment vertical="center"/>
    </xf>
    <xf numFmtId="0" fontId="88" fillId="3" borderId="0" xfId="121" applyFont="1" applyFill="1" applyAlignment="1">
      <alignment vertical="center"/>
    </xf>
    <xf numFmtId="0" fontId="88" fillId="3" borderId="0" xfId="122" applyFont="1" applyFill="1" applyAlignment="1">
      <alignment vertical="center"/>
    </xf>
    <xf numFmtId="0" fontId="88" fillId="3" borderId="0" xfId="123" applyFont="1" applyFill="1" applyAlignment="1">
      <alignment vertical="center"/>
    </xf>
    <xf numFmtId="0" fontId="88" fillId="0" borderId="0" xfId="0" applyFont="1">
      <alignment vertical="center"/>
    </xf>
    <xf numFmtId="0" fontId="88" fillId="3" borderId="0" xfId="5" applyFont="1" applyFill="1" applyAlignment="1">
      <alignment vertical="center"/>
    </xf>
    <xf numFmtId="180" fontId="28" fillId="0" borderId="8" xfId="0" applyNumberFormat="1" applyFont="1" applyBorder="1">
      <alignment vertical="center"/>
    </xf>
    <xf numFmtId="180" fontId="28" fillId="0" borderId="13" xfId="0" applyNumberFormat="1" applyFont="1" applyBorder="1">
      <alignment vertical="center"/>
    </xf>
    <xf numFmtId="180" fontId="28" fillId="4" borderId="7" xfId="1" applyNumberFormat="1" applyFont="1" applyFill="1" applyBorder="1" applyAlignment="1">
      <alignment horizontal="right" vertical="center"/>
    </xf>
    <xf numFmtId="38" fontId="28" fillId="4" borderId="39" xfId="1" applyFont="1" applyFill="1" applyBorder="1" applyAlignment="1">
      <alignment horizontal="right" vertical="center"/>
    </xf>
    <xf numFmtId="38" fontId="28" fillId="4" borderId="41" xfId="1" applyFont="1" applyFill="1" applyBorder="1" applyAlignment="1">
      <alignment horizontal="right" vertical="center"/>
    </xf>
    <xf numFmtId="180" fontId="28" fillId="4" borderId="41" xfId="1" applyNumberFormat="1" applyFont="1" applyFill="1" applyBorder="1" applyAlignment="1">
      <alignment horizontal="right" vertical="center"/>
    </xf>
    <xf numFmtId="180" fontId="28" fillId="4" borderId="24" xfId="1" applyNumberFormat="1" applyFont="1" applyFill="1" applyBorder="1" applyAlignment="1">
      <alignment horizontal="right" vertical="center"/>
    </xf>
    <xf numFmtId="49" fontId="20" fillId="0" borderId="2" xfId="0" applyNumberFormat="1" applyFont="1" applyBorder="1" applyAlignment="1"/>
    <xf numFmtId="180" fontId="20" fillId="0" borderId="8" xfId="0" applyNumberFormat="1" applyFont="1" applyBorder="1" applyAlignment="1">
      <alignment horizontal="center"/>
    </xf>
    <xf numFmtId="180" fontId="20" fillId="4" borderId="4" xfId="1" applyNumberFormat="1" applyFont="1" applyFill="1" applyBorder="1" applyAlignment="1"/>
    <xf numFmtId="180" fontId="20" fillId="4" borderId="5" xfId="1" applyNumberFormat="1" applyFont="1" applyFill="1" applyBorder="1" applyAlignment="1"/>
    <xf numFmtId="180" fontId="20" fillId="4" borderId="12" xfId="1" applyNumberFormat="1" applyFont="1" applyFill="1" applyBorder="1" applyAlignment="1"/>
    <xf numFmtId="180" fontId="20" fillId="4" borderId="13" xfId="1" applyNumberFormat="1" applyFont="1" applyFill="1" applyBorder="1" applyAlignment="1"/>
    <xf numFmtId="38" fontId="20" fillId="4" borderId="1" xfId="1" applyFont="1" applyFill="1" applyBorder="1" applyAlignment="1"/>
    <xf numFmtId="38" fontId="20" fillId="4" borderId="2" xfId="1" applyFont="1" applyFill="1" applyBorder="1" applyAlignment="1"/>
    <xf numFmtId="38" fontId="20" fillId="4" borderId="4" xfId="1" applyFont="1" applyFill="1" applyBorder="1" applyAlignment="1"/>
    <xf numFmtId="38" fontId="20" fillId="4" borderId="5" xfId="1" applyFont="1" applyFill="1" applyBorder="1" applyAlignment="1"/>
    <xf numFmtId="38" fontId="20" fillId="4" borderId="7" xfId="1" applyFont="1" applyFill="1" applyBorder="1" applyAlignment="1"/>
    <xf numFmtId="38" fontId="20" fillId="4" borderId="8" xfId="1" applyFont="1" applyFill="1" applyBorder="1" applyAlignment="1"/>
    <xf numFmtId="180" fontId="20" fillId="4" borderId="1" xfId="1" applyNumberFormat="1" applyFont="1" applyFill="1" applyBorder="1" applyAlignment="1"/>
    <xf numFmtId="180" fontId="20" fillId="4" borderId="2" xfId="0" applyNumberFormat="1" applyFont="1" applyFill="1" applyBorder="1" applyAlignment="1"/>
    <xf numFmtId="180" fontId="20" fillId="4" borderId="5" xfId="0" applyNumberFormat="1" applyFont="1" applyFill="1" applyBorder="1" applyAlignment="1"/>
    <xf numFmtId="180" fontId="20" fillId="4" borderId="7" xfId="1" applyNumberFormat="1" applyFont="1" applyFill="1" applyBorder="1" applyAlignment="1"/>
    <xf numFmtId="180" fontId="20" fillId="4" borderId="8" xfId="0" applyNumberFormat="1" applyFont="1" applyFill="1" applyBorder="1" applyAlignment="1"/>
    <xf numFmtId="180" fontId="20" fillId="0" borderId="2" xfId="0" applyNumberFormat="1" applyFont="1" applyBorder="1" applyAlignment="1"/>
    <xf numFmtId="49" fontId="20" fillId="0" borderId="8" xfId="0" applyNumberFormat="1" applyFont="1" applyBorder="1" applyAlignment="1">
      <alignment horizontal="center"/>
    </xf>
    <xf numFmtId="0" fontId="29" fillId="0" borderId="4" xfId="0" quotePrefix="1" applyFont="1" applyBorder="1">
      <alignment vertical="center"/>
    </xf>
    <xf numFmtId="180" fontId="84" fillId="0" borderId="5" xfId="0" applyNumberFormat="1" applyFont="1" applyBorder="1" applyAlignment="1"/>
    <xf numFmtId="0" fontId="29" fillId="0" borderId="7" xfId="0" quotePrefix="1" applyFont="1" applyBorder="1">
      <alignment vertical="center"/>
    </xf>
    <xf numFmtId="0" fontId="29" fillId="0" borderId="10" xfId="0" applyFont="1" applyBorder="1" applyAlignment="1">
      <alignment horizontal="distributed" vertical="center"/>
    </xf>
    <xf numFmtId="180" fontId="84" fillId="0" borderId="10" xfId="0" applyNumberFormat="1" applyFont="1" applyBorder="1" applyAlignment="1">
      <alignment horizontal="right"/>
    </xf>
    <xf numFmtId="180" fontId="84" fillId="0" borderId="10" xfId="0" applyNumberFormat="1" applyFont="1" applyBorder="1" applyAlignment="1"/>
    <xf numFmtId="180" fontId="84" fillId="0" borderId="8" xfId="0" applyNumberFormat="1" applyFont="1" applyBorder="1" applyAlignment="1"/>
    <xf numFmtId="0" fontId="84" fillId="0" borderId="4" xfId="0" applyFont="1" applyBorder="1" applyAlignment="1">
      <alignment horizontal="center"/>
    </xf>
    <xf numFmtId="0" fontId="84" fillId="0" borderId="6" xfId="0" applyFont="1" applyBorder="1" applyAlignment="1">
      <alignment horizontal="center"/>
    </xf>
    <xf numFmtId="180" fontId="84" fillId="57" borderId="0" xfId="0" applyNumberFormat="1" applyFont="1" applyFill="1" applyAlignment="1"/>
    <xf numFmtId="180" fontId="84" fillId="57" borderId="0" xfId="0" applyNumberFormat="1" applyFont="1" applyFill="1" applyAlignment="1">
      <alignment horizontal="right"/>
    </xf>
    <xf numFmtId="57" fontId="6" fillId="3" borderId="11" xfId="5" applyNumberFormat="1" applyFont="1" applyFill="1" applyBorder="1" applyAlignment="1">
      <alignment horizontal="center" vertical="center"/>
    </xf>
    <xf numFmtId="57" fontId="6" fillId="0" borderId="11" xfId="0" applyNumberFormat="1" applyFont="1" applyBorder="1" applyAlignment="1">
      <alignment horizontal="center" vertical="center"/>
    </xf>
    <xf numFmtId="57" fontId="6" fillId="0" borderId="11" xfId="123" applyNumberFormat="1" applyBorder="1" applyAlignment="1">
      <alignment horizontal="center" vertical="center"/>
    </xf>
    <xf numFmtId="57" fontId="6" fillId="3" borderId="14" xfId="122" applyNumberFormat="1" applyFill="1" applyBorder="1" applyAlignment="1">
      <alignment horizontal="center" vertical="center"/>
    </xf>
    <xf numFmtId="57" fontId="6" fillId="3" borderId="14" xfId="121" applyNumberFormat="1" applyFill="1" applyBorder="1" applyAlignment="1">
      <alignment horizontal="center" vertical="center"/>
    </xf>
    <xf numFmtId="57" fontId="6" fillId="3" borderId="14" xfId="120" applyNumberFormat="1" applyFill="1" applyBorder="1" applyAlignment="1">
      <alignment horizontal="center" vertical="center"/>
    </xf>
    <xf numFmtId="57" fontId="6" fillId="3" borderId="14" xfId="0" applyNumberFormat="1" applyFont="1" applyFill="1" applyBorder="1" applyAlignment="1">
      <alignment horizontal="center" vertical="center"/>
    </xf>
    <xf numFmtId="0" fontId="6" fillId="3" borderId="20" xfId="122" applyFill="1" applyBorder="1" applyAlignment="1">
      <alignment horizontal="center" vertical="center"/>
    </xf>
    <xf numFmtId="0" fontId="6" fillId="3" borderId="1" xfId="0" applyFont="1" applyFill="1" applyBorder="1" applyAlignment="1">
      <alignment horizontal="center" vertical="center"/>
    </xf>
    <xf numFmtId="0" fontId="6" fillId="3" borderId="3" xfId="121" applyFill="1" applyBorder="1" applyAlignment="1">
      <alignment horizontal="center" vertical="center" justifyLastLine="1"/>
    </xf>
    <xf numFmtId="0" fontId="6" fillId="0" borderId="20" xfId="0" applyFont="1" applyBorder="1" applyAlignment="1">
      <alignment horizontal="center" vertical="center"/>
    </xf>
    <xf numFmtId="0" fontId="6" fillId="0" borderId="20" xfId="123" applyBorder="1" applyAlignment="1">
      <alignment horizontal="center" vertical="center"/>
    </xf>
    <xf numFmtId="57" fontId="6" fillId="3" borderId="20" xfId="0" applyNumberFormat="1" applyFont="1" applyFill="1" applyBorder="1" applyAlignment="1">
      <alignment horizontal="center" vertical="center"/>
    </xf>
    <xf numFmtId="57" fontId="6" fillId="3" borderId="20" xfId="120" applyNumberFormat="1" applyFill="1" applyBorder="1" applyAlignment="1">
      <alignment horizontal="center" vertical="center"/>
    </xf>
    <xf numFmtId="57" fontId="6" fillId="3" borderId="20" xfId="121" applyNumberFormat="1" applyFill="1" applyBorder="1" applyAlignment="1">
      <alignment horizontal="center" vertical="center"/>
    </xf>
    <xf numFmtId="57" fontId="6" fillId="3" borderId="20" xfId="122" applyNumberFormat="1" applyFill="1" applyBorder="1" applyAlignment="1">
      <alignment horizontal="center" vertical="center"/>
    </xf>
    <xf numFmtId="57" fontId="6" fillId="0" borderId="20" xfId="123" applyNumberFormat="1" applyBorder="1" applyAlignment="1">
      <alignment horizontal="center" vertical="center"/>
    </xf>
    <xf numFmtId="57" fontId="6" fillId="0" borderId="20" xfId="0" applyNumberFormat="1" applyFont="1" applyBorder="1" applyAlignment="1">
      <alignment horizontal="center" vertical="center"/>
    </xf>
    <xf numFmtId="57" fontId="6" fillId="3" borderId="20" xfId="5" applyNumberFormat="1" applyFont="1" applyFill="1" applyBorder="1" applyAlignment="1">
      <alignment horizontal="center" vertical="center"/>
    </xf>
    <xf numFmtId="0" fontId="76" fillId="0" borderId="20" xfId="15" applyFont="1" applyBorder="1" applyAlignment="1">
      <alignment horizontal="center" vertical="center" wrapText="1"/>
    </xf>
    <xf numFmtId="0" fontId="76" fillId="0" borderId="20" xfId="0" applyFont="1" applyBorder="1" applyAlignment="1">
      <alignment horizontal="center" vertical="center" wrapText="1"/>
    </xf>
    <xf numFmtId="183" fontId="76" fillId="0" borderId="20" xfId="0" applyNumberFormat="1" applyFont="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21" fillId="3" borderId="3" xfId="121" applyFont="1" applyFill="1" applyBorder="1" applyAlignment="1">
      <alignment horizontal="center" vertical="center" justifyLastLine="1"/>
    </xf>
    <xf numFmtId="0" fontId="90" fillId="0" borderId="0" xfId="0" applyFont="1" applyAlignment="1"/>
    <xf numFmtId="188" fontId="90" fillId="0" borderId="0" xfId="0" quotePrefix="1" applyNumberFormat="1" applyFont="1" applyAlignment="1">
      <alignment horizontal="left" vertical="center"/>
    </xf>
    <xf numFmtId="188" fontId="90" fillId="0" borderId="0" xfId="0" applyNumberFormat="1" applyFont="1" applyAlignment="1"/>
    <xf numFmtId="0" fontId="90" fillId="0" borderId="0" xfId="0" quotePrefix="1" applyFont="1" applyAlignment="1">
      <alignment horizontal="right" vertical="center"/>
    </xf>
    <xf numFmtId="188" fontId="24" fillId="0" borderId="0" xfId="0" applyNumberFormat="1" applyFont="1" applyAlignment="1"/>
    <xf numFmtId="188" fontId="21" fillId="0" borderId="0" xfId="0" applyNumberFormat="1" applyFont="1" applyAlignment="1"/>
    <xf numFmtId="0" fontId="21" fillId="0" borderId="0" xfId="0" applyFont="1" applyAlignment="1"/>
    <xf numFmtId="0" fontId="24" fillId="0" borderId="0" xfId="0" applyFont="1" applyAlignment="1"/>
    <xf numFmtId="0" fontId="71" fillId="0" borderId="0" xfId="0" applyFont="1" applyAlignment="1"/>
    <xf numFmtId="0" fontId="71" fillId="0" borderId="0" xfId="0" quotePrefix="1" applyFont="1" applyAlignment="1">
      <alignment horizontal="left" vertical="center"/>
    </xf>
    <xf numFmtId="188" fontId="71" fillId="0" borderId="0" xfId="0" applyNumberFormat="1" applyFont="1" applyAlignment="1"/>
    <xf numFmtId="0" fontId="71" fillId="0" borderId="0" xfId="0" quotePrefix="1" applyFont="1" applyAlignment="1">
      <alignment horizontal="right" vertical="center"/>
    </xf>
    <xf numFmtId="188" fontId="71" fillId="0" borderId="0" xfId="0" quotePrefix="1" applyNumberFormat="1" applyFont="1" applyAlignment="1"/>
    <xf numFmtId="188" fontId="6" fillId="0" borderId="0" xfId="0" applyNumberFormat="1" applyFont="1" applyAlignment="1"/>
    <xf numFmtId="0" fontId="24" fillId="0" borderId="1" xfId="0" applyFont="1" applyBorder="1" applyAlignment="1"/>
    <xf numFmtId="0" fontId="6" fillId="0" borderId="11" xfId="0" quotePrefix="1" applyFont="1" applyBorder="1" applyAlignment="1">
      <alignment horizontal="left"/>
    </xf>
    <xf numFmtId="0" fontId="71" fillId="0" borderId="3" xfId="0" applyFont="1" applyBorder="1" applyAlignment="1">
      <alignment horizontal="distributed"/>
    </xf>
    <xf numFmtId="0" fontId="71" fillId="0" borderId="1" xfId="0" applyFont="1" applyBorder="1" applyAlignment="1">
      <alignment horizontal="distributed"/>
    </xf>
    <xf numFmtId="0" fontId="71" fillId="0" borderId="2" xfId="0" applyFont="1" applyBorder="1" applyAlignment="1">
      <alignment horizontal="distributed"/>
    </xf>
    <xf numFmtId="0" fontId="6" fillId="0" borderId="3" xfId="0" applyFont="1" applyBorder="1" applyAlignment="1">
      <alignment horizontal="distributed"/>
    </xf>
    <xf numFmtId="0" fontId="6" fillId="0" borderId="0" xfId="0" applyFont="1" applyAlignment="1">
      <alignment horizontal="distributed"/>
    </xf>
    <xf numFmtId="0" fontId="21" fillId="0" borderId="3" xfId="0" applyFont="1" applyBorder="1" applyAlignment="1">
      <alignment horizontal="distributed"/>
    </xf>
    <xf numFmtId="0" fontId="24" fillId="0" borderId="4" xfId="0" applyFont="1" applyBorder="1" applyAlignment="1"/>
    <xf numFmtId="0" fontId="71" fillId="0" borderId="6" xfId="0" applyFont="1" applyBorder="1" applyAlignment="1">
      <alignment horizontal="distributed"/>
    </xf>
    <xf numFmtId="0" fontId="71" fillId="0" borderId="4" xfId="0" applyFont="1" applyBorder="1" applyAlignment="1">
      <alignment horizontal="distributed"/>
    </xf>
    <xf numFmtId="0" fontId="71" fillId="0" borderId="5" xfId="0" applyFont="1" applyBorder="1" applyAlignment="1">
      <alignment horizontal="distributed"/>
    </xf>
    <xf numFmtId="0" fontId="73" fillId="0" borderId="6" xfId="0" applyFont="1" applyBorder="1" applyAlignment="1"/>
    <xf numFmtId="0" fontId="73" fillId="0" borderId="4" xfId="0" applyFont="1" applyBorder="1" applyAlignment="1"/>
    <xf numFmtId="0" fontId="21" fillId="0" borderId="6" xfId="0" applyFont="1" applyBorder="1" applyAlignment="1"/>
    <xf numFmtId="0" fontId="24" fillId="0" borderId="7" xfId="0" applyFont="1" applyBorder="1" applyAlignment="1"/>
    <xf numFmtId="0" fontId="6" fillId="0" borderId="10" xfId="0" quotePrefix="1" applyFont="1" applyBorder="1" applyAlignment="1">
      <alignment horizontal="left" vertical="top"/>
    </xf>
    <xf numFmtId="49" fontId="71" fillId="0" borderId="9" xfId="0" applyNumberFormat="1" applyFont="1" applyBorder="1" applyAlignment="1">
      <alignment horizontal="center" vertical="top"/>
    </xf>
    <xf numFmtId="49" fontId="71" fillId="0" borderId="7" xfId="0" applyNumberFormat="1" applyFont="1" applyBorder="1" applyAlignment="1">
      <alignment horizontal="center" vertical="top"/>
    </xf>
    <xf numFmtId="49" fontId="71" fillId="0" borderId="8" xfId="0" applyNumberFormat="1" applyFont="1" applyBorder="1" applyAlignment="1">
      <alignment horizontal="center" vertical="top"/>
    </xf>
    <xf numFmtId="49" fontId="6" fillId="0" borderId="9" xfId="0" applyNumberFormat="1" applyFont="1" applyBorder="1" applyAlignment="1">
      <alignment horizontal="center" vertical="top"/>
    </xf>
    <xf numFmtId="49" fontId="6" fillId="0" borderId="0" xfId="0" applyNumberFormat="1" applyFont="1" applyAlignment="1">
      <alignment horizontal="center" vertical="top"/>
    </xf>
    <xf numFmtId="49" fontId="21" fillId="0" borderId="9" xfId="0" applyNumberFormat="1" applyFont="1" applyBorder="1" applyAlignment="1">
      <alignment horizontal="center" vertical="top"/>
    </xf>
    <xf numFmtId="0" fontId="90" fillId="0" borderId="0" xfId="0" applyFont="1">
      <alignment vertical="center"/>
    </xf>
    <xf numFmtId="189" fontId="73" fillId="0" borderId="0" xfId="0" applyNumberFormat="1" applyFont="1" applyAlignment="1">
      <alignment horizontal="right"/>
    </xf>
    <xf numFmtId="38" fontId="21" fillId="0" borderId="0" xfId="1" applyFont="1" applyBorder="1" applyAlignment="1"/>
    <xf numFmtId="38" fontId="21" fillId="0" borderId="5" xfId="1" applyFont="1" applyBorder="1" applyAlignment="1"/>
    <xf numFmtId="0" fontId="71" fillId="0" borderId="4" xfId="0" quotePrefix="1" applyFont="1" applyBorder="1">
      <alignment vertical="center"/>
    </xf>
    <xf numFmtId="0" fontId="71" fillId="0" borderId="0" xfId="0" applyFont="1" applyAlignment="1">
      <alignment horizontal="distributed" vertical="center"/>
    </xf>
    <xf numFmtId="38" fontId="73" fillId="0" borderId="0" xfId="1" applyFont="1" applyFill="1" applyBorder="1" applyAlignment="1">
      <alignment horizontal="right"/>
    </xf>
    <xf numFmtId="38" fontId="73" fillId="0" borderId="5" xfId="1" applyFont="1" applyFill="1" applyBorder="1" applyAlignment="1">
      <alignment horizontal="right"/>
    </xf>
    <xf numFmtId="38" fontId="73" fillId="0" borderId="5" xfId="1" applyFont="1" applyBorder="1" applyAlignment="1"/>
    <xf numFmtId="0" fontId="71" fillId="57" borderId="4" xfId="0" quotePrefix="1" applyFont="1" applyFill="1" applyBorder="1">
      <alignment vertical="center"/>
    </xf>
    <xf numFmtId="0" fontId="71" fillId="57" borderId="0" xfId="0" applyFont="1" applyFill="1" applyAlignment="1">
      <alignment horizontal="distributed" vertical="center"/>
    </xf>
    <xf numFmtId="189" fontId="73" fillId="57" borderId="0" xfId="0" applyNumberFormat="1" applyFont="1" applyFill="1" applyAlignment="1">
      <alignment horizontal="right"/>
    </xf>
    <xf numFmtId="38" fontId="73" fillId="57" borderId="0" xfId="1" applyFont="1" applyFill="1" applyBorder="1" applyAlignment="1">
      <alignment horizontal="right"/>
    </xf>
    <xf numFmtId="38" fontId="73" fillId="57" borderId="5" xfId="1" applyFont="1" applyFill="1" applyBorder="1" applyAlignment="1">
      <alignment horizontal="right"/>
    </xf>
    <xf numFmtId="38" fontId="73" fillId="57" borderId="5" xfId="1" applyFont="1" applyFill="1" applyBorder="1" applyAlignment="1"/>
    <xf numFmtId="38" fontId="73" fillId="0" borderId="8" xfId="1" applyFont="1" applyBorder="1" applyAlignment="1"/>
    <xf numFmtId="0" fontId="71" fillId="0" borderId="7" xfId="0" quotePrefix="1" applyFont="1" applyBorder="1">
      <alignment vertical="center"/>
    </xf>
    <xf numFmtId="0" fontId="71" fillId="0" borderId="10" xfId="0" applyFont="1" applyBorder="1" applyAlignment="1">
      <alignment horizontal="distributed" vertical="center"/>
    </xf>
    <xf numFmtId="189" fontId="73" fillId="0" borderId="10" xfId="0" applyNumberFormat="1" applyFont="1" applyBorder="1" applyAlignment="1">
      <alignment horizontal="right"/>
    </xf>
    <xf numFmtId="189" fontId="73" fillId="0" borderId="8" xfId="0" applyNumberFormat="1" applyFont="1" applyBorder="1" applyAlignment="1">
      <alignment horizontal="right"/>
    </xf>
    <xf numFmtId="0" fontId="73" fillId="0" borderId="0" xfId="0" applyFont="1" applyAlignment="1"/>
    <xf numFmtId="0" fontId="90" fillId="0" borderId="11" xfId="0" applyFont="1" applyBorder="1" applyAlignment="1"/>
    <xf numFmtId="0" fontId="71" fillId="0" borderId="11" xfId="0" applyFont="1" applyBorder="1" applyAlignment="1">
      <alignment horizontal="left"/>
    </xf>
    <xf numFmtId="0" fontId="71" fillId="0" borderId="11" xfId="0" applyFont="1" applyBorder="1" applyAlignment="1">
      <alignment horizontal="distributed"/>
    </xf>
    <xf numFmtId="0" fontId="71" fillId="0" borderId="0" xfId="0" applyFont="1" applyAlignment="1">
      <alignment horizontal="distributed"/>
    </xf>
    <xf numFmtId="0" fontId="90" fillId="0" borderId="10" xfId="0" applyFont="1" applyBorder="1" applyAlignment="1"/>
    <xf numFmtId="0" fontId="71" fillId="0" borderId="10" xfId="0" applyFont="1" applyBorder="1" applyAlignment="1">
      <alignment horizontal="left" vertical="top"/>
    </xf>
    <xf numFmtId="188" fontId="6" fillId="0" borderId="10" xfId="0" quotePrefix="1" applyNumberFormat="1" applyFont="1" applyBorder="1" applyAlignment="1">
      <alignment horizontal="left" vertical="center"/>
    </xf>
    <xf numFmtId="49" fontId="71" fillId="0" borderId="10" xfId="0" applyNumberFormat="1" applyFont="1" applyBorder="1" applyAlignment="1">
      <alignment horizontal="center" vertical="top"/>
    </xf>
    <xf numFmtId="49" fontId="71" fillId="0" borderId="0" xfId="0" applyNumberFormat="1" applyFont="1" applyAlignment="1">
      <alignment horizontal="center" vertical="top"/>
    </xf>
    <xf numFmtId="0" fontId="73" fillId="0" borderId="0" xfId="0" applyFont="1">
      <alignment vertical="center"/>
    </xf>
    <xf numFmtId="188" fontId="73" fillId="0" borderId="0" xfId="0" applyNumberFormat="1" applyFont="1" applyAlignment="1">
      <alignment horizontal="right"/>
    </xf>
    <xf numFmtId="0" fontId="21" fillId="0" borderId="0" xfId="0" applyFont="1">
      <alignment vertical="center"/>
    </xf>
    <xf numFmtId="0" fontId="24" fillId="0" borderId="0" xfId="0" applyFont="1">
      <alignment vertical="center"/>
    </xf>
    <xf numFmtId="191" fontId="21" fillId="0" borderId="0" xfId="0" applyNumberFormat="1" applyFont="1" applyAlignment="1">
      <alignment horizontal="right"/>
    </xf>
    <xf numFmtId="191" fontId="21" fillId="0" borderId="0" xfId="0" applyNumberFormat="1" applyFont="1" applyAlignment="1"/>
    <xf numFmtId="188" fontId="21" fillId="0" borderId="0" xfId="0" applyNumberFormat="1" applyFont="1" applyAlignment="1">
      <alignment horizontal="right"/>
    </xf>
    <xf numFmtId="192" fontId="21" fillId="0" borderId="0" xfId="0" applyNumberFormat="1" applyFont="1" applyAlignment="1">
      <alignment horizontal="right"/>
    </xf>
    <xf numFmtId="188" fontId="21" fillId="57" borderId="0" xfId="0" applyNumberFormat="1" applyFont="1" applyFill="1" applyAlignment="1"/>
    <xf numFmtId="0" fontId="88" fillId="0" borderId="0" xfId="0" quotePrefix="1" applyFont="1">
      <alignment vertical="center"/>
    </xf>
    <xf numFmtId="0" fontId="88" fillId="0" borderId="0" xfId="0" applyFont="1" applyAlignment="1">
      <alignment horizontal="distributed" vertical="center"/>
    </xf>
    <xf numFmtId="0" fontId="88" fillId="0" borderId="0" xfId="0" quotePrefix="1" applyFont="1" applyAlignment="1">
      <alignment horizontal="left" vertical="center"/>
    </xf>
    <xf numFmtId="0" fontId="91" fillId="0" borderId="0" xfId="0" applyFont="1" applyAlignment="1">
      <alignment horizontal="distributed" vertical="center"/>
    </xf>
    <xf numFmtId="0" fontId="88" fillId="0" borderId="10" xfId="0" quotePrefix="1" applyFont="1" applyBorder="1" applyAlignment="1">
      <alignment horizontal="left" vertical="center"/>
    </xf>
    <xf numFmtId="0" fontId="88" fillId="0" borderId="10" xfId="0" applyFont="1" applyBorder="1" applyAlignment="1">
      <alignment horizontal="distributed" vertical="center"/>
    </xf>
    <xf numFmtId="188" fontId="90" fillId="0" borderId="10" xfId="0" applyNumberFormat="1" applyFont="1" applyBorder="1" applyAlignment="1"/>
    <xf numFmtId="0" fontId="71" fillId="0" borderId="0" xfId="0" quotePrefix="1" applyFont="1" applyAlignment="1">
      <alignment horizontal="left"/>
    </xf>
    <xf numFmtId="188" fontId="71" fillId="0" borderId="0" xfId="0" quotePrefix="1" applyNumberFormat="1" applyFont="1" applyAlignment="1">
      <alignment horizontal="center"/>
    </xf>
    <xf numFmtId="0" fontId="90" fillId="0" borderId="0" xfId="0" applyFont="1" applyAlignment="1">
      <alignment vertical="top"/>
    </xf>
    <xf numFmtId="0" fontId="71" fillId="0" borderId="0" xfId="0" quotePrefix="1" applyFont="1" applyAlignment="1">
      <alignment horizontal="left" vertical="top"/>
    </xf>
    <xf numFmtId="188" fontId="71" fillId="0" borderId="0" xfId="0" applyNumberFormat="1" applyFont="1" applyAlignment="1">
      <alignment horizontal="center" vertical="top"/>
    </xf>
    <xf numFmtId="188" fontId="88" fillId="0" borderId="0" xfId="0" applyNumberFormat="1" applyFont="1" applyAlignment="1"/>
    <xf numFmtId="0" fontId="90" fillId="0" borderId="0" xfId="0" quotePrefix="1" applyFont="1" applyAlignment="1">
      <alignment horizontal="left" vertical="center"/>
    </xf>
    <xf numFmtId="188" fontId="73" fillId="0" borderId="0" xfId="0" applyNumberFormat="1" applyFont="1" applyAlignment="1"/>
    <xf numFmtId="0" fontId="71" fillId="0" borderId="0" xfId="0" quotePrefix="1" applyFont="1">
      <alignment vertical="center"/>
    </xf>
    <xf numFmtId="188" fontId="71" fillId="0" borderId="0" xfId="0" quotePrefix="1" applyNumberFormat="1" applyFont="1" applyAlignment="1">
      <alignment horizontal="left"/>
    </xf>
    <xf numFmtId="0" fontId="71" fillId="0" borderId="0" xfId="0" applyFont="1" applyAlignment="1">
      <alignment vertical="top"/>
    </xf>
    <xf numFmtId="188" fontId="71" fillId="0" borderId="0" xfId="0" applyNumberFormat="1" applyFont="1" applyAlignment="1">
      <alignment vertical="top"/>
    </xf>
    <xf numFmtId="188" fontId="24" fillId="0" borderId="0" xfId="0" quotePrefix="1" applyNumberFormat="1" applyFont="1" applyAlignment="1">
      <alignment horizontal="left" vertical="center"/>
    </xf>
    <xf numFmtId="188" fontId="24" fillId="0" borderId="0" xfId="0" applyNumberFormat="1" applyFont="1" applyAlignment="1">
      <alignment horizontal="left"/>
    </xf>
    <xf numFmtId="0" fontId="24" fillId="0" borderId="0" xfId="0" quotePrefix="1" applyFont="1" applyAlignment="1">
      <alignment horizontal="right" vertical="center"/>
    </xf>
    <xf numFmtId="0" fontId="6" fillId="0" borderId="0" xfId="0" quotePrefix="1" applyFont="1" applyAlignment="1">
      <alignment horizontal="left" vertical="center"/>
    </xf>
    <xf numFmtId="0" fontId="6" fillId="0" borderId="0" xfId="0" quotePrefix="1" applyFont="1" applyAlignment="1">
      <alignment horizontal="right" vertical="center"/>
    </xf>
    <xf numFmtId="188" fontId="6" fillId="0" borderId="0" xfId="0" quotePrefix="1" applyNumberFormat="1" applyFont="1" applyAlignment="1"/>
    <xf numFmtId="0" fontId="6" fillId="0" borderId="2" xfId="0" applyFont="1" applyBorder="1" applyAlignment="1">
      <alignment horizontal="distributed"/>
    </xf>
    <xf numFmtId="0" fontId="6" fillId="0" borderId="1" xfId="0" applyFont="1" applyBorder="1" applyAlignment="1">
      <alignment horizontal="distributed"/>
    </xf>
    <xf numFmtId="0" fontId="6" fillId="0" borderId="6" xfId="0" applyFont="1" applyBorder="1" applyAlignment="1">
      <alignment horizontal="distributed"/>
    </xf>
    <xf numFmtId="0" fontId="6" fillId="0" borderId="5" xfId="0" applyFont="1" applyBorder="1" applyAlignment="1">
      <alignment horizontal="distributed"/>
    </xf>
    <xf numFmtId="0" fontId="21" fillId="0" borderId="4" xfId="0" applyFont="1" applyBorder="1" applyAlignment="1"/>
    <xf numFmtId="0" fontId="6" fillId="0" borderId="4" xfId="0" applyFont="1" applyBorder="1" applyAlignment="1">
      <alignment horizontal="distributed"/>
    </xf>
    <xf numFmtId="49" fontId="6" fillId="0" borderId="8" xfId="0" applyNumberFormat="1" applyFont="1" applyBorder="1" applyAlignment="1">
      <alignment horizontal="center" vertical="top"/>
    </xf>
    <xf numFmtId="49" fontId="6" fillId="0" borderId="7" xfId="0" applyNumberFormat="1" applyFont="1" applyBorder="1" applyAlignment="1">
      <alignment horizontal="center" vertical="top"/>
    </xf>
    <xf numFmtId="192" fontId="21" fillId="0" borderId="0" xfId="0" applyNumberFormat="1" applyFont="1" applyAlignment="1"/>
    <xf numFmtId="38" fontId="21" fillId="0" borderId="0" xfId="1" applyFont="1" applyAlignment="1"/>
    <xf numFmtId="0" fontId="6" fillId="0" borderId="0" xfId="0" quotePrefix="1" applyFont="1">
      <alignment vertical="center"/>
    </xf>
    <xf numFmtId="0" fontId="6" fillId="0" borderId="0" xfId="0" applyFont="1" applyAlignment="1">
      <alignment horizontal="distributed" vertical="center"/>
    </xf>
    <xf numFmtId="0" fontId="6" fillId="57" borderId="0" xfId="0" quotePrefix="1" applyFont="1" applyFill="1">
      <alignment vertical="center"/>
    </xf>
    <xf numFmtId="0" fontId="6" fillId="57" borderId="0" xfId="0" applyFont="1" applyFill="1" applyAlignment="1">
      <alignment horizontal="distributed" vertical="center"/>
    </xf>
    <xf numFmtId="192" fontId="21" fillId="57" borderId="0" xfId="0" applyNumberFormat="1" applyFont="1" applyFill="1" applyAlignment="1">
      <alignment horizontal="right"/>
    </xf>
    <xf numFmtId="192" fontId="21" fillId="57" borderId="0" xfId="0" applyNumberFormat="1" applyFont="1" applyFill="1" applyAlignment="1"/>
    <xf numFmtId="38" fontId="21" fillId="57" borderId="0" xfId="1" applyFont="1" applyFill="1" applyAlignment="1"/>
    <xf numFmtId="38" fontId="21" fillId="57" borderId="5" xfId="1" applyFont="1" applyFill="1" applyBorder="1" applyAlignment="1"/>
    <xf numFmtId="38" fontId="21" fillId="0" borderId="0" xfId="1" applyFont="1" applyAlignment="1">
      <alignment horizontal="right"/>
    </xf>
    <xf numFmtId="191" fontId="24" fillId="0" borderId="0" xfId="0" applyNumberFormat="1" applyFont="1" applyAlignment="1"/>
    <xf numFmtId="0" fontId="24" fillId="0" borderId="8" xfId="0" applyFont="1" applyBorder="1" applyAlignment="1"/>
    <xf numFmtId="0" fontId="24" fillId="0" borderId="11" xfId="0" applyFont="1" applyBorder="1" applyAlignment="1"/>
    <xf numFmtId="191" fontId="24" fillId="0" borderId="11" xfId="0" applyNumberFormat="1" applyFont="1" applyBorder="1" applyAlignment="1"/>
    <xf numFmtId="188" fontId="24" fillId="0" borderId="11" xfId="0" applyNumberFormat="1" applyFont="1" applyBorder="1" applyAlignment="1"/>
    <xf numFmtId="0" fontId="26" fillId="0" borderId="0" xfId="0" quotePrefix="1" applyFont="1">
      <alignment vertical="center"/>
    </xf>
    <xf numFmtId="0" fontId="26" fillId="0" borderId="0" xfId="0" applyFont="1" applyAlignment="1">
      <alignment horizontal="distributed" vertical="center"/>
    </xf>
    <xf numFmtId="188" fontId="21" fillId="57" borderId="0" xfId="0" applyNumberFormat="1" applyFont="1" applyFill="1" applyAlignment="1">
      <alignment horizontal="right"/>
    </xf>
    <xf numFmtId="0" fontId="26" fillId="0" borderId="0" xfId="0" applyFont="1">
      <alignment vertical="center"/>
    </xf>
    <xf numFmtId="0" fontId="26" fillId="0" borderId="0" xfId="0" quotePrefix="1" applyFont="1" applyAlignment="1">
      <alignment horizontal="left" vertical="center"/>
    </xf>
    <xf numFmtId="0" fontId="92" fillId="0" borderId="0" xfId="0" applyFont="1" applyAlignment="1">
      <alignment horizontal="distributed" vertical="center"/>
    </xf>
    <xf numFmtId="192" fontId="21" fillId="0" borderId="4" xfId="0" applyNumberFormat="1" applyFont="1" applyBorder="1" applyAlignment="1">
      <alignment horizontal="right"/>
    </xf>
    <xf numFmtId="0" fontId="26" fillId="0" borderId="10" xfId="0" quotePrefix="1" applyFont="1" applyBorder="1" applyAlignment="1">
      <alignment horizontal="left" vertical="center"/>
    </xf>
    <xf numFmtId="0" fontId="26" fillId="0" borderId="10" xfId="0" applyFont="1" applyBorder="1" applyAlignment="1">
      <alignment horizontal="distributed" vertical="center"/>
    </xf>
    <xf numFmtId="188" fontId="24" fillId="0" borderId="10" xfId="0" applyNumberFormat="1" applyFont="1" applyBorder="1" applyAlignment="1"/>
    <xf numFmtId="188" fontId="21" fillId="0" borderId="10" xfId="0" applyNumberFormat="1" applyFont="1" applyBorder="1" applyAlignment="1">
      <alignment horizontal="right"/>
    </xf>
    <xf numFmtId="0" fontId="24" fillId="0" borderId="10" xfId="0" applyFont="1" applyBorder="1" applyAlignment="1"/>
    <xf numFmtId="0" fontId="26" fillId="0" borderId="0" xfId="0" applyFont="1" applyAlignment="1">
      <alignment vertical="top"/>
    </xf>
    <xf numFmtId="188" fontId="26" fillId="0" borderId="0" xfId="0" applyNumberFormat="1" applyFont="1" applyAlignment="1">
      <alignment vertical="top"/>
    </xf>
    <xf numFmtId="0" fontId="6" fillId="0" borderId="0" xfId="0" quotePrefix="1" applyFont="1" applyAlignment="1">
      <alignment horizontal="left"/>
    </xf>
    <xf numFmtId="188" fontId="6" fillId="0" borderId="0" xfId="0" quotePrefix="1" applyNumberFormat="1" applyFont="1" applyAlignment="1">
      <alignment horizontal="center"/>
    </xf>
    <xf numFmtId="0" fontId="24" fillId="0" borderId="0" xfId="0" applyFont="1" applyAlignment="1">
      <alignment vertical="top"/>
    </xf>
    <xf numFmtId="0" fontId="6" fillId="0" borderId="0" xfId="0" quotePrefix="1" applyFont="1" applyAlignment="1">
      <alignment horizontal="left" vertical="top"/>
    </xf>
    <xf numFmtId="188" fontId="6" fillId="0" borderId="0" xfId="0" applyNumberFormat="1" applyFont="1" applyAlignment="1">
      <alignment horizontal="center" vertical="top"/>
    </xf>
    <xf numFmtId="188" fontId="26" fillId="0" borderId="0" xfId="0" applyNumberFormat="1" applyFont="1" applyAlignment="1"/>
    <xf numFmtId="0" fontId="24" fillId="0" borderId="0" xfId="0" quotePrefix="1" applyFont="1" applyAlignment="1">
      <alignment horizontal="left" vertical="center"/>
    </xf>
    <xf numFmtId="188" fontId="6" fillId="0" borderId="0" xfId="0" quotePrefix="1" applyNumberFormat="1" applyFont="1" applyAlignment="1">
      <alignment horizontal="left"/>
    </xf>
    <xf numFmtId="0" fontId="6" fillId="0" borderId="0" xfId="0" applyFont="1" applyAlignment="1">
      <alignment vertical="top"/>
    </xf>
    <xf numFmtId="188" fontId="6" fillId="0" borderId="0" xfId="0" applyNumberFormat="1" applyFont="1" applyAlignment="1">
      <alignment vertical="top"/>
    </xf>
    <xf numFmtId="0" fontId="89" fillId="0" borderId="0" xfId="0" applyFont="1">
      <alignment vertical="center"/>
    </xf>
    <xf numFmtId="0" fontId="28" fillId="0" borderId="1" xfId="0" applyFont="1" applyBorder="1">
      <alignment vertical="center"/>
    </xf>
    <xf numFmtId="0" fontId="28" fillId="0" borderId="7" xfId="0" applyFont="1" applyBorder="1">
      <alignment vertical="center"/>
    </xf>
    <xf numFmtId="0" fontId="28" fillId="0" borderId="69" xfId="0" applyFont="1" applyBorder="1">
      <alignment vertical="center"/>
    </xf>
    <xf numFmtId="0" fontId="28" fillId="0" borderId="12" xfId="0" applyFont="1" applyBorder="1">
      <alignment vertical="center"/>
    </xf>
    <xf numFmtId="0" fontId="28" fillId="0" borderId="74" xfId="0" applyFont="1" applyBorder="1">
      <alignment vertical="center"/>
    </xf>
    <xf numFmtId="180" fontId="28" fillId="0" borderId="10" xfId="1" applyNumberFormat="1" applyFont="1" applyBorder="1">
      <alignment vertical="center"/>
    </xf>
    <xf numFmtId="180" fontId="28" fillId="0" borderId="9" xfId="1" applyNumberFormat="1" applyFont="1" applyBorder="1">
      <alignment vertical="center"/>
    </xf>
    <xf numFmtId="180" fontId="28" fillId="0" borderId="8" xfId="1" applyNumberFormat="1" applyFont="1" applyBorder="1">
      <alignment vertical="center"/>
    </xf>
    <xf numFmtId="0" fontId="28" fillId="0" borderId="4" xfId="0" applyFont="1" applyBorder="1">
      <alignment vertical="center"/>
    </xf>
    <xf numFmtId="0" fontId="28" fillId="0" borderId="64" xfId="0" applyFont="1" applyBorder="1">
      <alignment vertical="center"/>
    </xf>
    <xf numFmtId="180" fontId="28" fillId="0" borderId="0" xfId="1" applyNumberFormat="1" applyFont="1" applyBorder="1">
      <alignment vertical="center"/>
    </xf>
    <xf numFmtId="180" fontId="28" fillId="0" borderId="6" xfId="1" applyNumberFormat="1" applyFont="1" applyBorder="1">
      <alignment vertical="center"/>
    </xf>
    <xf numFmtId="180" fontId="28" fillId="0" borderId="5" xfId="1" applyNumberFormat="1" applyFont="1" applyBorder="1">
      <alignment vertical="center"/>
    </xf>
    <xf numFmtId="180" fontId="28" fillId="0" borderId="26" xfId="1" applyNumberFormat="1" applyFont="1" applyBorder="1">
      <alignment vertical="center"/>
    </xf>
    <xf numFmtId="180" fontId="28" fillId="0" borderId="17" xfId="1" applyNumberFormat="1" applyFont="1" applyBorder="1">
      <alignment vertical="center"/>
    </xf>
    <xf numFmtId="180" fontId="28" fillId="0" borderId="70" xfId="1" applyNumberFormat="1" applyFont="1" applyBorder="1">
      <alignment vertical="center"/>
    </xf>
    <xf numFmtId="0" fontId="28" fillId="0" borderId="75" xfId="0" applyFont="1" applyBorder="1">
      <alignment vertical="center"/>
    </xf>
    <xf numFmtId="180" fontId="28" fillId="0" borderId="11" xfId="1" applyNumberFormat="1" applyFont="1" applyBorder="1">
      <alignment vertical="center"/>
    </xf>
    <xf numFmtId="180" fontId="28" fillId="0" borderId="3" xfId="1" applyNumberFormat="1" applyFont="1" applyBorder="1">
      <alignment vertical="center"/>
    </xf>
    <xf numFmtId="180" fontId="28" fillId="0" borderId="2" xfId="1" applyNumberFormat="1" applyFont="1" applyBorder="1">
      <alignment vertical="center"/>
    </xf>
    <xf numFmtId="0" fontId="19" fillId="4" borderId="0" xfId="0" applyFont="1" applyFill="1" applyAlignment="1"/>
    <xf numFmtId="0" fontId="19" fillId="4" borderId="0" xfId="0" applyFont="1" applyFill="1" applyAlignment="1">
      <alignment horizontal="center"/>
    </xf>
    <xf numFmtId="0" fontId="19" fillId="0" borderId="14" xfId="0" applyFont="1" applyBorder="1" applyAlignment="1"/>
    <xf numFmtId="0" fontId="19" fillId="0" borderId="11" xfId="0" applyFont="1" applyBorder="1" applyAlignment="1"/>
    <xf numFmtId="0" fontId="19" fillId="0" borderId="10" xfId="0" applyFont="1" applyBorder="1" applyAlignment="1"/>
    <xf numFmtId="38" fontId="19" fillId="3" borderId="0" xfId="3" applyFont="1" applyFill="1" applyBorder="1"/>
    <xf numFmtId="190" fontId="19" fillId="4" borderId="0" xfId="0" applyNumberFormat="1" applyFont="1" applyFill="1" applyAlignment="1"/>
    <xf numFmtId="38" fontId="19" fillId="3" borderId="10" xfId="3" applyFont="1" applyFill="1" applyBorder="1"/>
    <xf numFmtId="0" fontId="88" fillId="3" borderId="0" xfId="0" quotePrefix="1" applyFont="1" applyFill="1" applyAlignment="1">
      <alignment horizontal="left"/>
    </xf>
    <xf numFmtId="0" fontId="88" fillId="3" borderId="0" xfId="120" quotePrefix="1" applyFont="1" applyFill="1" applyAlignment="1">
      <alignment horizontal="left"/>
    </xf>
    <xf numFmtId="0" fontId="88" fillId="0" borderId="0" xfId="121" applyFont="1" applyAlignment="1" applyProtection="1">
      <alignment horizontal="left" vertical="center"/>
      <protection locked="0"/>
    </xf>
    <xf numFmtId="0" fontId="88" fillId="0" borderId="0" xfId="122" applyFont="1" applyAlignment="1">
      <alignment vertical="center"/>
    </xf>
    <xf numFmtId="0" fontId="88" fillId="0" borderId="0" xfId="123" applyFont="1" applyAlignment="1">
      <alignment vertical="center"/>
    </xf>
    <xf numFmtId="0" fontId="88" fillId="0" borderId="0" xfId="123" applyFont="1" applyAlignment="1" applyProtection="1">
      <alignment horizontal="left" vertical="center"/>
      <protection locked="0"/>
    </xf>
    <xf numFmtId="0" fontId="88" fillId="0" borderId="0" xfId="0" applyFont="1" applyAlignment="1" applyProtection="1">
      <alignment horizontal="left" vertical="center"/>
      <protection locked="0"/>
    </xf>
    <xf numFmtId="0" fontId="28" fillId="0" borderId="11" xfId="0" applyFont="1" applyBorder="1">
      <alignment vertical="center"/>
    </xf>
    <xf numFmtId="0" fontId="28" fillId="0" borderId="2" xfId="0" applyFont="1" applyBorder="1">
      <alignment vertical="center"/>
    </xf>
    <xf numFmtId="0" fontId="28" fillId="0" borderId="10" xfId="0" applyFont="1" applyBorder="1">
      <alignment vertical="center"/>
    </xf>
    <xf numFmtId="0" fontId="28" fillId="0" borderId="8" xfId="0" applyFont="1" applyBorder="1">
      <alignment vertical="center"/>
    </xf>
    <xf numFmtId="49" fontId="29" fillId="0" borderId="4" xfId="0" applyNumberFormat="1" applyFont="1" applyBorder="1" applyAlignment="1"/>
    <xf numFmtId="38" fontId="28" fillId="0" borderId="14" xfId="1" applyFont="1" applyBorder="1">
      <alignment vertical="center"/>
    </xf>
    <xf numFmtId="38" fontId="28" fillId="0" borderId="13" xfId="1" applyFont="1" applyBorder="1">
      <alignment vertical="center"/>
    </xf>
    <xf numFmtId="38" fontId="28" fillId="0" borderId="0" xfId="1" applyFont="1" applyBorder="1">
      <alignment vertical="center"/>
    </xf>
    <xf numFmtId="38" fontId="28" fillId="0" borderId="12" xfId="1" applyFont="1" applyBorder="1">
      <alignment vertical="center"/>
    </xf>
    <xf numFmtId="180" fontId="28" fillId="0" borderId="12" xfId="0" applyNumberFormat="1" applyFont="1" applyBorder="1">
      <alignment vertical="center"/>
    </xf>
    <xf numFmtId="180" fontId="28" fillId="0" borderId="14" xfId="0" applyNumberFormat="1" applyFont="1" applyBorder="1">
      <alignment vertical="center"/>
    </xf>
    <xf numFmtId="49" fontId="29" fillId="0" borderId="12" xfId="0" applyNumberFormat="1" applyFont="1" applyBorder="1" applyAlignment="1"/>
    <xf numFmtId="38" fontId="28" fillId="0" borderId="5" xfId="1" applyFont="1" applyBorder="1">
      <alignment vertical="center"/>
    </xf>
    <xf numFmtId="38" fontId="28" fillId="0" borderId="4" xfId="1" applyFont="1" applyBorder="1">
      <alignment vertical="center"/>
    </xf>
    <xf numFmtId="180" fontId="28" fillId="0" borderId="4" xfId="0" applyNumberFormat="1" applyFont="1" applyBorder="1">
      <alignment vertical="center"/>
    </xf>
    <xf numFmtId="180" fontId="28" fillId="0" borderId="0" xfId="0" applyNumberFormat="1" applyFont="1">
      <alignment vertical="center"/>
    </xf>
    <xf numFmtId="180" fontId="28" fillId="0" borderId="5" xfId="0" applyNumberFormat="1" applyFont="1" applyBorder="1">
      <alignment vertical="center"/>
    </xf>
    <xf numFmtId="38" fontId="28" fillId="0" borderId="11" xfId="1" applyFont="1" applyBorder="1">
      <alignment vertical="center"/>
    </xf>
    <xf numFmtId="38" fontId="28" fillId="0" borderId="2" xfId="1" applyFont="1" applyBorder="1">
      <alignment vertical="center"/>
    </xf>
    <xf numFmtId="38" fontId="28" fillId="0" borderId="1" xfId="1" applyFont="1" applyBorder="1">
      <alignment vertical="center"/>
    </xf>
    <xf numFmtId="180" fontId="28" fillId="0" borderId="1" xfId="0" applyNumberFormat="1" applyFont="1" applyBorder="1">
      <alignment vertical="center"/>
    </xf>
    <xf numFmtId="180" fontId="28" fillId="0" borderId="11" xfId="0" applyNumberFormat="1" applyFont="1" applyBorder="1">
      <alignment vertical="center"/>
    </xf>
    <xf numFmtId="180" fontId="28" fillId="0" borderId="2" xfId="0" applyNumberFormat="1" applyFont="1" applyBorder="1">
      <alignment vertical="center"/>
    </xf>
    <xf numFmtId="38" fontId="28" fillId="0" borderId="10" xfId="1" applyFont="1" applyBorder="1">
      <alignment vertical="center"/>
    </xf>
    <xf numFmtId="38" fontId="28" fillId="0" borderId="8" xfId="1" applyFont="1" applyBorder="1">
      <alignment vertical="center"/>
    </xf>
    <xf numFmtId="38" fontId="28" fillId="0" borderId="7" xfId="1" applyFont="1" applyBorder="1">
      <alignment vertical="center"/>
    </xf>
    <xf numFmtId="180" fontId="28" fillId="0" borderId="7" xfId="0" applyNumberFormat="1" applyFont="1" applyBorder="1">
      <alignment vertical="center"/>
    </xf>
    <xf numFmtId="180" fontId="28" fillId="0" borderId="10" xfId="0" applyNumberFormat="1" applyFont="1" applyBorder="1">
      <alignment vertical="center"/>
    </xf>
    <xf numFmtId="49" fontId="29" fillId="0" borderId="1" xfId="0" applyNumberFormat="1" applyFont="1" applyBorder="1" applyAlignment="1"/>
    <xf numFmtId="49" fontId="29" fillId="0" borderId="7" xfId="0" applyNumberFormat="1" applyFont="1" applyBorder="1" applyAlignment="1"/>
    <xf numFmtId="0" fontId="29" fillId="4" borderId="0" xfId="0" applyFont="1" applyFill="1">
      <alignment vertical="center"/>
    </xf>
    <xf numFmtId="0" fontId="93" fillId="0" borderId="0" xfId="0" applyFont="1">
      <alignment vertical="center"/>
    </xf>
    <xf numFmtId="0" fontId="71" fillId="4" borderId="13" xfId="6" applyFont="1" applyFill="1" applyBorder="1" applyAlignment="1">
      <alignment horizontal="center" vertical="center" wrapText="1"/>
    </xf>
    <xf numFmtId="0" fontId="20" fillId="0" borderId="0" xfId="0" applyFont="1" applyAlignment="1"/>
    <xf numFmtId="0" fontId="20" fillId="0" borderId="0" xfId="0" applyFont="1" applyAlignment="1">
      <alignment horizontal="right"/>
    </xf>
    <xf numFmtId="193" fontId="71" fillId="0" borderId="10" xfId="0" applyNumberFormat="1" applyFont="1" applyBorder="1" applyAlignment="1"/>
    <xf numFmtId="0" fontId="96" fillId="0" borderId="11" xfId="0" applyFont="1" applyBorder="1" applyAlignment="1">
      <alignment vertical="top"/>
    </xf>
    <xf numFmtId="0" fontId="96" fillId="0" borderId="11" xfId="0" applyFont="1" applyBorder="1" applyAlignment="1">
      <alignment horizontal="right" vertical="top"/>
    </xf>
    <xf numFmtId="0" fontId="96" fillId="0" borderId="1" xfId="0" applyFont="1" applyBorder="1" applyAlignment="1">
      <alignment vertical="top"/>
    </xf>
    <xf numFmtId="0" fontId="96" fillId="0" borderId="2" xfId="0" applyFont="1" applyBorder="1" applyAlignment="1">
      <alignment vertical="top"/>
    </xf>
    <xf numFmtId="0" fontId="96" fillId="57" borderId="1" xfId="0" applyFont="1" applyFill="1" applyBorder="1" applyAlignment="1">
      <alignment vertical="top"/>
    </xf>
    <xf numFmtId="0" fontId="96" fillId="57" borderId="11" xfId="0" applyFont="1" applyFill="1" applyBorder="1" applyAlignment="1">
      <alignment vertical="top"/>
    </xf>
    <xf numFmtId="0" fontId="96" fillId="57" borderId="2" xfId="0" applyFont="1" applyFill="1" applyBorder="1" applyAlignment="1">
      <alignment vertical="top"/>
    </xf>
    <xf numFmtId="0" fontId="96" fillId="0" borderId="0" xfId="0" applyFont="1" applyAlignment="1">
      <alignment vertical="top"/>
    </xf>
    <xf numFmtId="0" fontId="96" fillId="0" borderId="0" xfId="0" applyFont="1" applyAlignment="1">
      <alignment horizontal="right" vertical="top"/>
    </xf>
    <xf numFmtId="0" fontId="96" fillId="0" borderId="7" xfId="0" applyFont="1" applyBorder="1" applyAlignment="1">
      <alignment vertical="top"/>
    </xf>
    <xf numFmtId="0" fontId="96" fillId="0" borderId="10" xfId="0" applyFont="1" applyBorder="1" applyAlignment="1">
      <alignment vertical="top"/>
    </xf>
    <xf numFmtId="0" fontId="96" fillId="0" borderId="8" xfId="0" applyFont="1" applyBorder="1" applyAlignment="1">
      <alignment vertical="top"/>
    </xf>
    <xf numFmtId="0" fontId="96" fillId="57" borderId="7" xfId="0" applyFont="1" applyFill="1" applyBorder="1" applyAlignment="1">
      <alignment vertical="top"/>
    </xf>
    <xf numFmtId="0" fontId="96" fillId="57" borderId="10" xfId="0" applyFont="1" applyFill="1" applyBorder="1" applyAlignment="1">
      <alignment vertical="top"/>
    </xf>
    <xf numFmtId="0" fontId="96" fillId="57" borderId="8" xfId="0" applyFont="1" applyFill="1" applyBorder="1" applyAlignment="1">
      <alignment vertical="top"/>
    </xf>
    <xf numFmtId="0" fontId="96" fillId="0" borderId="3" xfId="0" applyFont="1" applyBorder="1" applyAlignment="1">
      <alignment vertical="top"/>
    </xf>
    <xf numFmtId="0" fontId="96" fillId="57" borderId="3" xfId="0" applyFont="1" applyFill="1" applyBorder="1" applyAlignment="1">
      <alignment vertical="top"/>
    </xf>
    <xf numFmtId="0" fontId="96" fillId="0" borderId="10" xfId="0" applyFont="1" applyBorder="1" applyAlignment="1"/>
    <xf numFmtId="0" fontId="96" fillId="0" borderId="8" xfId="0" applyFont="1" applyBorder="1" applyAlignment="1">
      <alignment horizontal="right" vertical="top"/>
    </xf>
    <xf numFmtId="0" fontId="96" fillId="0" borderId="9" xfId="0" applyFont="1" applyBorder="1" applyAlignment="1">
      <alignment vertical="top"/>
    </xf>
    <xf numFmtId="0" fontId="96" fillId="57" borderId="9" xfId="0" applyFont="1" applyFill="1" applyBorder="1" applyAlignment="1">
      <alignment vertical="top"/>
    </xf>
    <xf numFmtId="0" fontId="96" fillId="0" borderId="0" xfId="0" applyFont="1" applyAlignment="1">
      <alignment horizontal="right"/>
    </xf>
    <xf numFmtId="0" fontId="96" fillId="0" borderId="0" xfId="0" applyFont="1" applyAlignment="1"/>
    <xf numFmtId="38" fontId="20" fillId="0" borderId="1" xfId="3" applyFont="1" applyFill="1" applyBorder="1" applyAlignment="1">
      <alignment horizontal="right"/>
    </xf>
    <xf numFmtId="38" fontId="20" fillId="0" borderId="11" xfId="3" applyFont="1" applyFill="1" applyBorder="1" applyAlignment="1">
      <alignment horizontal="right"/>
    </xf>
    <xf numFmtId="195" fontId="20" fillId="0" borderId="11" xfId="3" applyNumberFormat="1" applyFont="1" applyFill="1" applyBorder="1" applyAlignment="1">
      <alignment horizontal="right"/>
    </xf>
    <xf numFmtId="196" fontId="20" fillId="0" borderId="11" xfId="3" applyNumberFormat="1" applyFont="1" applyFill="1" applyBorder="1" applyAlignment="1">
      <alignment horizontal="right"/>
    </xf>
    <xf numFmtId="49" fontId="96" fillId="0" borderId="0" xfId="0" applyNumberFormat="1" applyFont="1" applyAlignment="1">
      <alignment horizontal="right"/>
    </xf>
    <xf numFmtId="38" fontId="20" fillId="0" borderId="4" xfId="3" applyFont="1" applyFill="1" applyBorder="1" applyAlignment="1">
      <alignment horizontal="right"/>
    </xf>
    <xf numFmtId="38" fontId="20" fillId="0" borderId="0" xfId="3" applyFont="1" applyFill="1" applyBorder="1" applyAlignment="1">
      <alignment horizontal="right"/>
    </xf>
    <xf numFmtId="197" fontId="20" fillId="0" borderId="0" xfId="3" applyNumberFormat="1" applyFont="1" applyFill="1" applyBorder="1" applyAlignment="1">
      <alignment horizontal="right"/>
    </xf>
    <xf numFmtId="196" fontId="20" fillId="0" borderId="0" xfId="3" applyNumberFormat="1" applyFont="1" applyFill="1" applyBorder="1" applyAlignment="1">
      <alignment horizontal="right"/>
    </xf>
    <xf numFmtId="49" fontId="96" fillId="0" borderId="0" xfId="0" applyNumberFormat="1" applyFont="1" applyAlignment="1"/>
    <xf numFmtId="0" fontId="96" fillId="0" borderId="5" xfId="0" applyFont="1" applyBorder="1" applyAlignment="1">
      <alignment horizontal="right"/>
    </xf>
    <xf numFmtId="0" fontId="96" fillId="0" borderId="0" xfId="0" applyFont="1" applyAlignment="1">
      <alignment horizontal="right" vertical="center"/>
    </xf>
    <xf numFmtId="198" fontId="20" fillId="0" borderId="4" xfId="3" applyNumberFormat="1" applyFont="1" applyFill="1" applyBorder="1" applyAlignment="1">
      <alignment horizontal="right"/>
    </xf>
    <xf numFmtId="198" fontId="20" fillId="0" borderId="0" xfId="3" applyNumberFormat="1" applyFont="1" applyFill="1" applyBorder="1" applyAlignment="1">
      <alignment horizontal="right"/>
    </xf>
    <xf numFmtId="199" fontId="20" fillId="0" borderId="0" xfId="3" applyNumberFormat="1" applyFont="1" applyFill="1" applyBorder="1" applyAlignment="1">
      <alignment horizontal="right"/>
    </xf>
    <xf numFmtId="200" fontId="20" fillId="0" borderId="4" xfId="3" applyNumberFormat="1" applyFont="1" applyFill="1" applyBorder="1" applyAlignment="1">
      <alignment horizontal="right"/>
    </xf>
    <xf numFmtId="200" fontId="20" fillId="0" borderId="0" xfId="3" applyNumberFormat="1" applyFont="1" applyFill="1" applyBorder="1" applyAlignment="1">
      <alignment horizontal="right"/>
    </xf>
    <xf numFmtId="38" fontId="20" fillId="0" borderId="0" xfId="0" applyNumberFormat="1" applyFont="1" applyAlignment="1"/>
    <xf numFmtId="201" fontId="20" fillId="0" borderId="0" xfId="3" applyNumberFormat="1" applyFont="1" applyFill="1" applyBorder="1" applyAlignment="1">
      <alignment horizontal="right"/>
    </xf>
    <xf numFmtId="38" fontId="20" fillId="0" borderId="0" xfId="3" applyFont="1" applyFill="1" applyAlignment="1">
      <alignment vertical="center"/>
    </xf>
    <xf numFmtId="37" fontId="20" fillId="0" borderId="0" xfId="3" applyNumberFormat="1" applyFont="1" applyFill="1" applyBorder="1" applyAlignment="1">
      <alignment horizontal="right"/>
    </xf>
    <xf numFmtId="49" fontId="96" fillId="0" borderId="0" xfId="118" applyNumberFormat="1" applyFont="1" applyAlignment="1">
      <alignment horizontal="right"/>
    </xf>
    <xf numFmtId="37" fontId="20" fillId="0" borderId="0" xfId="0" applyNumberFormat="1" applyFont="1" applyAlignment="1"/>
    <xf numFmtId="49" fontId="96" fillId="0" borderId="0" xfId="0" applyNumberFormat="1" applyFont="1" applyAlignment="1">
      <alignment horizontal="right" vertical="center"/>
    </xf>
    <xf numFmtId="0" fontId="96" fillId="0" borderId="0" xfId="0" applyFont="1">
      <alignment vertical="center"/>
    </xf>
    <xf numFmtId="0" fontId="96" fillId="0" borderId="5" xfId="0" applyFont="1" applyBorder="1" applyAlignment="1">
      <alignment horizontal="right" vertical="center"/>
    </xf>
    <xf numFmtId="38" fontId="6" fillId="0" borderId="0" xfId="3" applyFont="1" applyFill="1" applyBorder="1"/>
    <xf numFmtId="38" fontId="20" fillId="0" borderId="0" xfId="3" applyFont="1" applyFill="1" applyBorder="1"/>
    <xf numFmtId="38" fontId="6" fillId="0" borderId="4" xfId="3" applyFont="1" applyFill="1" applyBorder="1"/>
    <xf numFmtId="49" fontId="96" fillId="0" borderId="10" xfId="0" applyNumberFormat="1" applyFont="1" applyBorder="1" applyAlignment="1">
      <alignment horizontal="right" vertical="center"/>
    </xf>
    <xf numFmtId="0" fontId="96" fillId="0" borderId="10" xfId="0" applyFont="1" applyBorder="1">
      <alignment vertical="center"/>
    </xf>
    <xf numFmtId="0" fontId="96" fillId="0" borderId="8" xfId="0" applyFont="1" applyBorder="1" applyAlignment="1">
      <alignment horizontal="right" vertical="center"/>
    </xf>
    <xf numFmtId="38" fontId="6" fillId="0" borderId="10" xfId="3" applyFont="1" applyFill="1" applyBorder="1"/>
    <xf numFmtId="0" fontId="6" fillId="0" borderId="0" xfId="0" applyFont="1" applyAlignment="1">
      <alignment horizontal="right"/>
    </xf>
    <xf numFmtId="0" fontId="20" fillId="0" borderId="0" xfId="124" applyFont="1"/>
    <xf numFmtId="0" fontId="95" fillId="0" borderId="0" xfId="125" applyFill="1" applyAlignment="1" applyProtection="1"/>
    <xf numFmtId="0" fontId="21" fillId="0" borderId="3" xfId="0" applyFont="1" applyBorder="1" applyAlignment="1">
      <alignment horizontal="center" vertical="center"/>
    </xf>
    <xf numFmtId="0" fontId="0" fillId="0" borderId="5" xfId="0" applyBorder="1">
      <alignment vertical="center"/>
    </xf>
    <xf numFmtId="0" fontId="25" fillId="57" borderId="3" xfId="0" applyFont="1" applyFill="1" applyBorder="1" applyAlignment="1">
      <alignment horizontal="center" vertical="center"/>
    </xf>
    <xf numFmtId="0" fontId="25" fillId="57" borderId="6" xfId="0" applyFont="1" applyFill="1" applyBorder="1" applyAlignment="1">
      <alignment horizontal="center" vertical="center"/>
    </xf>
    <xf numFmtId="57" fontId="25" fillId="57" borderId="6" xfId="0" applyNumberFormat="1" applyFont="1" applyFill="1" applyBorder="1" applyAlignment="1">
      <alignment horizontal="center" vertical="center"/>
    </xf>
    <xf numFmtId="0" fontId="76" fillId="57" borderId="20" xfId="0" applyFont="1" applyFill="1" applyBorder="1" applyAlignment="1">
      <alignment horizontal="center" vertical="center" wrapText="1"/>
    </xf>
    <xf numFmtId="183" fontId="76" fillId="57" borderId="20" xfId="0" applyNumberFormat="1" applyFont="1" applyFill="1" applyBorder="1" applyAlignment="1">
      <alignment horizontal="center" vertical="center"/>
    </xf>
    <xf numFmtId="0" fontId="21" fillId="0" borderId="3" xfId="8" applyFont="1" applyBorder="1" applyAlignment="1">
      <alignment horizontal="center" vertical="center" wrapText="1"/>
    </xf>
    <xf numFmtId="57" fontId="21" fillId="0" borderId="6" xfId="8" applyNumberFormat="1" applyFont="1" applyBorder="1" applyAlignment="1">
      <alignment horizontal="center" vertical="center" wrapText="1"/>
    </xf>
    <xf numFmtId="0" fontId="25" fillId="4" borderId="20" xfId="15" applyFont="1" applyFill="1" applyBorder="1" applyAlignment="1">
      <alignment horizontal="center" vertical="center" wrapText="1"/>
    </xf>
    <xf numFmtId="0" fontId="76" fillId="4" borderId="13" xfId="15" applyFont="1" applyFill="1" applyBorder="1" applyAlignment="1">
      <alignment horizontal="center" vertical="center" wrapText="1"/>
    </xf>
    <xf numFmtId="38" fontId="19" fillId="0" borderId="5" xfId="1" applyFont="1" applyFill="1" applyBorder="1" applyAlignment="1" applyProtection="1">
      <alignment vertical="center"/>
    </xf>
    <xf numFmtId="183" fontId="76" fillId="4" borderId="6" xfId="0" applyNumberFormat="1" applyFont="1" applyFill="1" applyBorder="1" applyAlignment="1">
      <alignment horizontal="center" vertical="center"/>
    </xf>
    <xf numFmtId="0" fontId="76" fillId="4" borderId="20" xfId="0" applyFont="1" applyFill="1" applyBorder="1" applyAlignment="1">
      <alignment horizontal="center" vertical="center" wrapText="1"/>
    </xf>
    <xf numFmtId="38" fontId="28" fillId="4" borderId="40" xfId="1" applyFont="1" applyFill="1" applyBorder="1" applyAlignment="1">
      <alignment horizontal="right" vertical="center"/>
    </xf>
    <xf numFmtId="57" fontId="19" fillId="3" borderId="10" xfId="0" applyNumberFormat="1" applyFont="1" applyFill="1" applyBorder="1" applyAlignment="1">
      <alignment horizontal="center" vertical="center"/>
    </xf>
    <xf numFmtId="57" fontId="19" fillId="3" borderId="10" xfId="0" quotePrefix="1" applyNumberFormat="1" applyFont="1" applyFill="1" applyBorder="1" applyAlignment="1">
      <alignment horizontal="center" vertical="center"/>
    </xf>
    <xf numFmtId="181" fontId="20" fillId="4" borderId="7" xfId="3" applyNumberFormat="1" applyFont="1" applyFill="1" applyBorder="1" applyAlignment="1"/>
    <xf numFmtId="38" fontId="20" fillId="4" borderId="9" xfId="3" applyFont="1" applyFill="1" applyBorder="1" applyAlignment="1"/>
    <xf numFmtId="180" fontId="20" fillId="4" borderId="9" xfId="3" applyNumberFormat="1" applyFont="1" applyFill="1" applyBorder="1" applyAlignment="1"/>
    <xf numFmtId="180" fontId="20" fillId="4" borderId="9" xfId="3" applyNumberFormat="1" applyFont="1" applyFill="1" applyBorder="1" applyAlignment="1">
      <alignment horizontal="right"/>
    </xf>
    <xf numFmtId="38" fontId="71" fillId="4" borderId="9" xfId="0" applyNumberFormat="1" applyFont="1" applyFill="1" applyBorder="1">
      <alignment vertical="center"/>
    </xf>
    <xf numFmtId="57" fontId="29" fillId="57" borderId="3" xfId="0" applyNumberFormat="1" applyFont="1" applyFill="1" applyBorder="1" applyAlignment="1">
      <alignment horizontal="distributed"/>
    </xf>
    <xf numFmtId="0" fontId="84" fillId="57" borderId="6" xfId="0" applyFont="1" applyFill="1" applyBorder="1" applyAlignment="1">
      <alignment horizontal="center"/>
    </xf>
    <xf numFmtId="49" fontId="29" fillId="57" borderId="9" xfId="0" applyNumberFormat="1" applyFont="1" applyFill="1" applyBorder="1" applyAlignment="1">
      <alignment horizontal="center" vertical="top"/>
    </xf>
    <xf numFmtId="57" fontId="25" fillId="0" borderId="0" xfId="0" applyNumberFormat="1" applyFont="1">
      <alignment vertical="center"/>
    </xf>
    <xf numFmtId="0" fontId="30" fillId="0" borderId="0" xfId="0" applyFont="1">
      <alignment vertical="center"/>
    </xf>
    <xf numFmtId="0" fontId="21" fillId="0" borderId="0" xfId="0" quotePrefix="1" applyFont="1" applyAlignment="1">
      <alignment horizontal="right"/>
    </xf>
    <xf numFmtId="0" fontId="21" fillId="0" borderId="0" xfId="0" applyFont="1" applyAlignment="1">
      <alignment horizontal="left"/>
    </xf>
    <xf numFmtId="0" fontId="21" fillId="0" borderId="9"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80" fontId="21" fillId="0" borderId="0" xfId="1" applyNumberFormat="1" applyFont="1" applyBorder="1" applyAlignment="1"/>
    <xf numFmtId="180" fontId="21" fillId="4" borderId="0" xfId="1" applyNumberFormat="1" applyFont="1" applyFill="1" applyBorder="1" applyAlignment="1"/>
    <xf numFmtId="0" fontId="21" fillId="57" borderId="4" xfId="0" applyFont="1" applyFill="1" applyBorder="1" applyAlignment="1">
      <alignment horizontal="center"/>
    </xf>
    <xf numFmtId="0" fontId="21" fillId="57" borderId="5" xfId="0" applyFont="1" applyFill="1" applyBorder="1" applyAlignment="1">
      <alignment horizontal="left"/>
    </xf>
    <xf numFmtId="180" fontId="21" fillId="57" borderId="0" xfId="1" applyNumberFormat="1" applyFont="1" applyFill="1" applyBorder="1" applyAlignment="1"/>
    <xf numFmtId="0" fontId="21" fillId="0" borderId="7" xfId="0" applyFont="1" applyBorder="1" applyAlignment="1">
      <alignment horizontal="left"/>
    </xf>
    <xf numFmtId="0" fontId="21" fillId="0" borderId="8" xfId="0" applyFont="1" applyBorder="1" applyAlignment="1">
      <alignment horizontal="left"/>
    </xf>
    <xf numFmtId="38" fontId="21" fillId="0" borderId="10" xfId="1" applyFont="1" applyBorder="1" applyAlignment="1"/>
    <xf numFmtId="38" fontId="21" fillId="4" borderId="10" xfId="1" applyFont="1" applyFill="1" applyBorder="1" applyAlignment="1"/>
    <xf numFmtId="38" fontId="21" fillId="0" borderId="8" xfId="1" applyFont="1" applyBorder="1" applyAlignment="1"/>
    <xf numFmtId="0" fontId="21" fillId="0" borderId="9" xfId="0" applyFont="1" applyBorder="1">
      <alignment vertical="center"/>
    </xf>
    <xf numFmtId="38" fontId="21" fillId="3" borderId="0" xfId="1" applyFont="1" applyFill="1" applyBorder="1" applyAlignment="1"/>
    <xf numFmtId="38" fontId="21" fillId="3" borderId="0" xfId="1" applyFont="1" applyFill="1" applyAlignment="1"/>
    <xf numFmtId="38" fontId="21" fillId="58" borderId="0" xfId="1" applyFont="1" applyFill="1" applyAlignment="1"/>
    <xf numFmtId="180" fontId="21" fillId="0" borderId="0" xfId="0" applyNumberFormat="1" applyFont="1">
      <alignment vertical="center"/>
    </xf>
    <xf numFmtId="180" fontId="21" fillId="58" borderId="0" xfId="0" applyNumberFormat="1" applyFont="1" applyFill="1">
      <alignment vertical="center"/>
    </xf>
    <xf numFmtId="38" fontId="21" fillId="0" borderId="0" xfId="0" applyNumberFormat="1" applyFont="1">
      <alignment vertical="center"/>
    </xf>
    <xf numFmtId="0" fontId="75" fillId="0" borderId="6" xfId="0" applyFont="1" applyBorder="1" applyAlignment="1"/>
    <xf numFmtId="0" fontId="21" fillId="0" borderId="5" xfId="0" applyFont="1" applyBorder="1">
      <alignment vertical="center"/>
    </xf>
    <xf numFmtId="0" fontId="75" fillId="0" borderId="6" xfId="0" applyFont="1" applyBorder="1" applyAlignment="1">
      <alignment horizontal="left"/>
    </xf>
    <xf numFmtId="178" fontId="75" fillId="0" borderId="6" xfId="10" applyNumberFormat="1" applyFont="1" applyBorder="1" applyAlignment="1">
      <alignment horizontal="left"/>
    </xf>
    <xf numFmtId="0" fontId="75" fillId="0" borderId="6" xfId="8" applyFont="1" applyBorder="1"/>
    <xf numFmtId="178" fontId="75" fillId="0" borderId="6" xfId="10" applyNumberFormat="1" applyFont="1" applyBorder="1"/>
    <xf numFmtId="0" fontId="21" fillId="0" borderId="9" xfId="0" applyFont="1" applyBorder="1" applyAlignment="1">
      <alignment horizontal="center"/>
    </xf>
    <xf numFmtId="0" fontId="19" fillId="0" borderId="4" xfId="0" applyFont="1" applyBorder="1" applyAlignment="1">
      <alignment horizontal="left"/>
    </xf>
    <xf numFmtId="0" fontId="19" fillId="0" borderId="5" xfId="0" applyFont="1" applyBorder="1" applyAlignment="1">
      <alignment horizontal="left"/>
    </xf>
    <xf numFmtId="180" fontId="19" fillId="0" borderId="0" xfId="1" applyNumberFormat="1" applyFont="1" applyBorder="1" applyAlignment="1"/>
    <xf numFmtId="180" fontId="19" fillId="4" borderId="0" xfId="1" applyNumberFormat="1" applyFont="1" applyFill="1" applyBorder="1" applyAlignment="1"/>
    <xf numFmtId="180" fontId="19" fillId="0" borderId="5" xfId="1" applyNumberFormat="1" applyFont="1" applyBorder="1" applyAlignment="1"/>
    <xf numFmtId="180" fontId="19" fillId="0" borderId="6" xfId="0" applyNumberFormat="1" applyFont="1" applyBorder="1">
      <alignment vertical="center"/>
    </xf>
    <xf numFmtId="185" fontId="19" fillId="0" borderId="6" xfId="0" applyNumberFormat="1" applyFont="1" applyBorder="1">
      <alignment vertical="center"/>
    </xf>
    <xf numFmtId="0" fontId="19" fillId="0" borderId="5" xfId="0" applyFont="1" applyBorder="1">
      <alignment vertical="center"/>
    </xf>
    <xf numFmtId="180" fontId="19" fillId="3" borderId="0" xfId="1" applyNumberFormat="1" applyFont="1" applyFill="1" applyBorder="1" applyAlignment="1"/>
    <xf numFmtId="180" fontId="19" fillId="0" borderId="0" xfId="1" applyNumberFormat="1" applyFont="1" applyBorder="1" applyAlignment="1">
      <alignment horizontal="right"/>
    </xf>
    <xf numFmtId="0" fontId="19" fillId="4" borderId="4" xfId="0" applyFont="1" applyFill="1" applyBorder="1" applyAlignment="1">
      <alignment horizontal="left"/>
    </xf>
    <xf numFmtId="0" fontId="19" fillId="4" borderId="5" xfId="0" applyFont="1" applyFill="1" applyBorder="1" applyAlignment="1">
      <alignment horizontal="left"/>
    </xf>
    <xf numFmtId="180" fontId="19" fillId="4" borderId="5" xfId="1" applyNumberFormat="1" applyFont="1" applyFill="1" applyBorder="1" applyAlignment="1"/>
    <xf numFmtId="180" fontId="21" fillId="0" borderId="0" xfId="8" applyNumberFormat="1" applyFont="1"/>
    <xf numFmtId="0" fontId="21" fillId="0" borderId="10" xfId="8" applyFont="1" applyBorder="1"/>
    <xf numFmtId="0" fontId="25" fillId="4" borderId="0" xfId="0" applyFont="1" applyFill="1">
      <alignment vertical="center"/>
    </xf>
    <xf numFmtId="0" fontId="21" fillId="0" borderId="20" xfId="0" applyFont="1" applyBorder="1" applyAlignment="1">
      <alignment horizontal="center" vertical="center" wrapText="1"/>
    </xf>
    <xf numFmtId="0" fontId="21" fillId="57" borderId="20" xfId="0" applyFont="1" applyFill="1" applyBorder="1" applyAlignment="1">
      <alignment horizontal="center" vertical="center" wrapText="1"/>
    </xf>
    <xf numFmtId="0" fontId="21" fillId="57"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25" fillId="57" borderId="12" xfId="0" applyFont="1" applyFill="1" applyBorder="1" applyAlignment="1">
      <alignment horizontal="center" vertical="center" wrapText="1"/>
    </xf>
    <xf numFmtId="0" fontId="25" fillId="57" borderId="20" xfId="0" applyFont="1" applyFill="1" applyBorder="1" applyAlignment="1">
      <alignment horizontal="center" vertical="center" wrapText="1"/>
    </xf>
    <xf numFmtId="0" fontId="25" fillId="4" borderId="20" xfId="0" applyFont="1" applyFill="1" applyBorder="1" applyAlignment="1">
      <alignment horizontal="center" vertical="center" wrapText="1"/>
    </xf>
    <xf numFmtId="183" fontId="21" fillId="0" borderId="20" xfId="0" applyNumberFormat="1" applyFont="1" applyBorder="1" applyAlignment="1">
      <alignment horizontal="center" vertical="center"/>
    </xf>
    <xf numFmtId="183" fontId="21" fillId="0" borderId="12" xfId="0" applyNumberFormat="1" applyFont="1" applyBorder="1" applyAlignment="1">
      <alignment horizontal="center" vertical="center"/>
    </xf>
    <xf numFmtId="183" fontId="25" fillId="0" borderId="12" xfId="0" applyNumberFormat="1" applyFont="1" applyBorder="1" applyAlignment="1">
      <alignment horizontal="center" vertical="center"/>
    </xf>
    <xf numFmtId="183" fontId="25" fillId="4" borderId="12" xfId="0" applyNumberFormat="1" applyFont="1" applyFill="1" applyBorder="1" applyAlignment="1">
      <alignment horizontal="center" vertical="center"/>
    </xf>
    <xf numFmtId="183" fontId="25" fillId="4" borderId="20" xfId="0" applyNumberFormat="1" applyFont="1" applyFill="1" applyBorder="1" applyAlignment="1">
      <alignment horizontal="center" vertical="center"/>
    </xf>
    <xf numFmtId="0" fontId="21" fillId="0" borderId="20" xfId="15" applyFont="1" applyBorder="1" applyAlignment="1">
      <alignment horizontal="center" vertical="center" wrapText="1"/>
    </xf>
    <xf numFmtId="0" fontId="21" fillId="0" borderId="12" xfId="15" applyFont="1" applyBorder="1" applyAlignment="1">
      <alignment horizontal="center" vertical="center" wrapText="1"/>
    </xf>
    <xf numFmtId="0" fontId="25" fillId="57" borderId="20" xfId="15" applyFont="1" applyFill="1" applyBorder="1" applyAlignment="1">
      <alignment horizontal="center" vertical="center" wrapText="1"/>
    </xf>
    <xf numFmtId="0" fontId="21" fillId="0" borderId="0" xfId="8" applyFont="1" applyAlignment="1">
      <alignment horizontal="right" vertical="center"/>
    </xf>
    <xf numFmtId="38" fontId="21" fillId="0" borderId="0" xfId="7" applyFont="1" applyFill="1" applyBorder="1" applyAlignment="1" applyProtection="1">
      <alignment horizontal="left"/>
    </xf>
    <xf numFmtId="37" fontId="21" fillId="0" borderId="0" xfId="0" applyNumberFormat="1" applyFont="1" applyAlignment="1"/>
    <xf numFmtId="0" fontId="21" fillId="0" borderId="0" xfId="0" applyFont="1" applyAlignment="1" applyProtection="1">
      <protection locked="0"/>
    </xf>
    <xf numFmtId="180" fontId="71" fillId="0" borderId="3" xfId="0" applyNumberFormat="1" applyFont="1" applyBorder="1">
      <alignment vertical="center"/>
    </xf>
    <xf numFmtId="180" fontId="71" fillId="0" borderId="6" xfId="0" applyNumberFormat="1" applyFont="1" applyBorder="1">
      <alignment vertical="center"/>
    </xf>
    <xf numFmtId="180" fontId="71" fillId="0" borderId="9" xfId="0" applyNumberFormat="1" applyFont="1" applyBorder="1">
      <alignment vertical="center"/>
    </xf>
    <xf numFmtId="180" fontId="71" fillId="0" borderId="20" xfId="0" applyNumberFormat="1" applyFont="1" applyBorder="1">
      <alignment vertical="center"/>
    </xf>
    <xf numFmtId="0" fontId="28" fillId="4" borderId="12" xfId="116" applyFont="1" applyFill="1" applyBorder="1" applyAlignment="1">
      <alignment horizontal="center" vertical="center"/>
    </xf>
    <xf numFmtId="0" fontId="28" fillId="4" borderId="6" xfId="0" applyFont="1" applyFill="1" applyBorder="1" applyAlignment="1">
      <alignment horizontal="center" vertical="center"/>
    </xf>
    <xf numFmtId="180" fontId="20" fillId="4" borderId="6" xfId="1" applyNumberFormat="1" applyFont="1" applyFill="1" applyBorder="1" applyAlignment="1"/>
    <xf numFmtId="38" fontId="20" fillId="4" borderId="6" xfId="1" applyFont="1" applyFill="1" applyBorder="1" applyAlignment="1"/>
    <xf numFmtId="38" fontId="20" fillId="4" borderId="9" xfId="1" applyFont="1" applyFill="1" applyBorder="1" applyAlignment="1"/>
    <xf numFmtId="180" fontId="84" fillId="0" borderId="3" xfId="0" applyNumberFormat="1" applyFont="1" applyBorder="1" applyAlignment="1"/>
    <xf numFmtId="38" fontId="21" fillId="0" borderId="3" xfId="1" applyFont="1" applyBorder="1" applyAlignment="1"/>
    <xf numFmtId="38" fontId="21" fillId="0" borderId="6" xfId="1" applyFont="1" applyBorder="1" applyAlignment="1"/>
    <xf numFmtId="38" fontId="73" fillId="0" borderId="6" xfId="1" applyFont="1" applyFill="1" applyBorder="1" applyAlignment="1">
      <alignment horizontal="right"/>
    </xf>
    <xf numFmtId="38" fontId="73" fillId="57" borderId="6" xfId="1" applyFont="1" applyFill="1" applyBorder="1" applyAlignment="1">
      <alignment horizontal="right"/>
    </xf>
    <xf numFmtId="189" fontId="73" fillId="0" borderId="9" xfId="0" applyNumberFormat="1" applyFont="1" applyBorder="1" applyAlignment="1">
      <alignment horizontal="right"/>
    </xf>
    <xf numFmtId="188" fontId="24" fillId="0" borderId="8" xfId="0" applyNumberFormat="1" applyFont="1" applyBorder="1" applyAlignment="1"/>
    <xf numFmtId="38" fontId="21" fillId="0" borderId="9" xfId="1" applyFont="1" applyBorder="1" applyAlignment="1"/>
    <xf numFmtId="38" fontId="73" fillId="0" borderId="6" xfId="1" applyFont="1" applyBorder="1" applyAlignment="1"/>
    <xf numFmtId="38" fontId="73" fillId="0" borderId="9" xfId="1" applyFont="1" applyBorder="1" applyAlignment="1"/>
    <xf numFmtId="0" fontId="84" fillId="0" borderId="0" xfId="0" applyFont="1" applyAlignment="1">
      <alignment horizontal="center"/>
    </xf>
    <xf numFmtId="49" fontId="20" fillId="0" borderId="3" xfId="0" applyNumberFormat="1" applyFont="1" applyBorder="1" applyAlignment="1"/>
    <xf numFmtId="180" fontId="20" fillId="0" borderId="9" xfId="0" applyNumberFormat="1" applyFont="1" applyBorder="1" applyAlignment="1">
      <alignment horizontal="center"/>
    </xf>
    <xf numFmtId="180" fontId="20" fillId="4" borderId="6" xfId="0" applyNumberFormat="1" applyFont="1" applyFill="1" applyBorder="1" applyAlignment="1"/>
    <xf numFmtId="180" fontId="20" fillId="4" borderId="9" xfId="0" applyNumberFormat="1" applyFont="1" applyFill="1" applyBorder="1" applyAlignment="1"/>
    <xf numFmtId="180" fontId="20" fillId="4" borderId="20" xfId="1" applyNumberFormat="1" applyFont="1" applyFill="1" applyBorder="1" applyAlignment="1"/>
    <xf numFmtId="180" fontId="20" fillId="4" borderId="3" xfId="0" applyNumberFormat="1" applyFont="1" applyFill="1" applyBorder="1" applyAlignment="1"/>
    <xf numFmtId="38" fontId="20" fillId="4" borderId="3" xfId="1" applyFont="1" applyFill="1" applyBorder="1" applyAlignment="1"/>
    <xf numFmtId="38" fontId="20" fillId="0" borderId="20" xfId="1" applyFont="1" applyBorder="1" applyAlignment="1"/>
    <xf numFmtId="38" fontId="20" fillId="0" borderId="6" xfId="1" applyFont="1" applyBorder="1" applyAlignment="1"/>
    <xf numFmtId="38" fontId="20" fillId="0" borderId="3" xfId="1" applyFont="1" applyBorder="1" applyAlignment="1"/>
    <xf numFmtId="38" fontId="20" fillId="0" borderId="9" xfId="1" applyFont="1" applyBorder="1" applyAlignment="1"/>
    <xf numFmtId="38" fontId="28" fillId="4" borderId="3" xfId="1" applyFont="1" applyFill="1" applyBorder="1">
      <alignment vertical="center"/>
    </xf>
    <xf numFmtId="38" fontId="28" fillId="4" borderId="6" xfId="1" applyFont="1" applyFill="1" applyBorder="1">
      <alignment vertical="center"/>
    </xf>
    <xf numFmtId="38" fontId="28" fillId="4" borderId="9" xfId="1" applyFont="1" applyFill="1" applyBorder="1">
      <alignment vertical="center"/>
    </xf>
    <xf numFmtId="38" fontId="28" fillId="4" borderId="0" xfId="1" applyFont="1" applyFill="1">
      <alignment vertical="center"/>
    </xf>
    <xf numFmtId="49" fontId="8" fillId="0" borderId="0" xfId="0" applyNumberFormat="1" applyFont="1" applyAlignment="1"/>
    <xf numFmtId="0" fontId="5" fillId="0" borderId="11" xfId="0" applyFont="1" applyBorder="1" applyAlignment="1">
      <alignment vertical="center" wrapText="1"/>
    </xf>
    <xf numFmtId="0" fontId="73" fillId="0" borderId="12" xfId="6" applyFont="1" applyBorder="1" applyAlignment="1">
      <alignment vertical="center" wrapText="1"/>
    </xf>
    <xf numFmtId="49" fontId="5" fillId="0" borderId="14" xfId="0" applyNumberFormat="1" applyFont="1" applyBorder="1">
      <alignment vertical="center"/>
    </xf>
    <xf numFmtId="0" fontId="5" fillId="0" borderId="14" xfId="0" applyFont="1" applyBorder="1">
      <alignment vertical="center"/>
    </xf>
    <xf numFmtId="180" fontId="0" fillId="0" borderId="7" xfId="0" applyNumberFormat="1" applyBorder="1">
      <alignment vertical="center"/>
    </xf>
    <xf numFmtId="180" fontId="0" fillId="0" borderId="10" xfId="0" applyNumberFormat="1" applyBorder="1">
      <alignment vertical="center"/>
    </xf>
    <xf numFmtId="180" fontId="0" fillId="0" borderId="8" xfId="0" applyNumberFormat="1" applyBorder="1">
      <alignment vertical="center"/>
    </xf>
    <xf numFmtId="38" fontId="0" fillId="0" borderId="4" xfId="1" applyFont="1" applyBorder="1">
      <alignment vertical="center"/>
    </xf>
    <xf numFmtId="38" fontId="0" fillId="0" borderId="5" xfId="1" applyFont="1" applyBorder="1">
      <alignment vertical="center"/>
    </xf>
    <xf numFmtId="49" fontId="5" fillId="0" borderId="11" xfId="0" quotePrefix="1" applyNumberFormat="1" applyFont="1" applyBorder="1">
      <alignment vertical="center"/>
    </xf>
    <xf numFmtId="0" fontId="5" fillId="0" borderId="11" xfId="0" applyFont="1" applyBorder="1" applyAlignment="1">
      <alignment horizontal="distributed" vertical="center"/>
    </xf>
    <xf numFmtId="180" fontId="0" fillId="0" borderId="1" xfId="0" applyNumberFormat="1" applyBorder="1">
      <alignment vertical="center"/>
    </xf>
    <xf numFmtId="180" fontId="0" fillId="0" borderId="11" xfId="0" applyNumberFormat="1" applyBorder="1">
      <alignment vertical="center"/>
    </xf>
    <xf numFmtId="180" fontId="0" fillId="0" borderId="2" xfId="0" applyNumberFormat="1" applyBorder="1">
      <alignment vertical="center"/>
    </xf>
    <xf numFmtId="38" fontId="0" fillId="0" borderId="2" xfId="1" applyFont="1" applyBorder="1">
      <alignment vertical="center"/>
    </xf>
    <xf numFmtId="49" fontId="5" fillId="0" borderId="0" xfId="0" quotePrefix="1" applyNumberFormat="1" applyFont="1">
      <alignment vertical="center"/>
    </xf>
    <xf numFmtId="0" fontId="5" fillId="0" borderId="0" xfId="0" applyFont="1" applyAlignment="1">
      <alignment horizontal="distributed" vertical="center"/>
    </xf>
    <xf numFmtId="180" fontId="0" fillId="0" borderId="4" xfId="0" applyNumberFormat="1" applyBorder="1">
      <alignment vertical="center"/>
    </xf>
    <xf numFmtId="180" fontId="0" fillId="0" borderId="0" xfId="0" applyNumberFormat="1">
      <alignment vertical="center"/>
    </xf>
    <xf numFmtId="180" fontId="0" fillId="0" borderId="5" xfId="0" applyNumberFormat="1" applyBorder="1">
      <alignment vertical="center"/>
    </xf>
    <xf numFmtId="38" fontId="0" fillId="0" borderId="7" xfId="1" applyFont="1" applyBorder="1">
      <alignment vertical="center"/>
    </xf>
    <xf numFmtId="38" fontId="0" fillId="0" borderId="8" xfId="1" applyFont="1" applyBorder="1">
      <alignment vertical="center"/>
    </xf>
    <xf numFmtId="49" fontId="5" fillId="0" borderId="10" xfId="0" quotePrefix="1" applyNumberFormat="1" applyFont="1" applyBorder="1">
      <alignment vertical="center"/>
    </xf>
    <xf numFmtId="0" fontId="5" fillId="0" borderId="10" xfId="0" applyFont="1" applyBorder="1" applyAlignment="1">
      <alignment horizontal="distributed" vertical="center"/>
    </xf>
    <xf numFmtId="180" fontId="0" fillId="59" borderId="4" xfId="0" applyNumberFormat="1" applyFill="1" applyBorder="1">
      <alignment vertical="center"/>
    </xf>
    <xf numFmtId="180" fontId="0" fillId="59" borderId="0" xfId="0" applyNumberFormat="1" applyFill="1">
      <alignment vertical="center"/>
    </xf>
    <xf numFmtId="180" fontId="0" fillId="59" borderId="5" xfId="0" applyNumberFormat="1" applyFill="1" applyBorder="1">
      <alignment vertical="center"/>
    </xf>
    <xf numFmtId="0" fontId="8" fillId="0" borderId="0" xfId="0" applyFont="1" applyAlignment="1"/>
    <xf numFmtId="38" fontId="0" fillId="0" borderId="0" xfId="1" applyFont="1" applyBorder="1">
      <alignment vertical="center"/>
    </xf>
    <xf numFmtId="0" fontId="97" fillId="0" borderId="0" xfId="0" applyFont="1" applyAlignment="1"/>
    <xf numFmtId="0" fontId="5" fillId="60" borderId="12" xfId="0" applyFont="1" applyFill="1" applyBorder="1">
      <alignment vertical="center"/>
    </xf>
    <xf numFmtId="180" fontId="0" fillId="60" borderId="10" xfId="0" applyNumberFormat="1" applyFill="1" applyBorder="1">
      <alignment vertical="center"/>
    </xf>
    <xf numFmtId="180" fontId="0" fillId="60" borderId="5" xfId="0" applyNumberFormat="1" applyFill="1" applyBorder="1">
      <alignment vertical="center"/>
    </xf>
    <xf numFmtId="0" fontId="5" fillId="0" borderId="1" xfId="0" applyFont="1" applyBorder="1" applyAlignment="1">
      <alignment horizontal="distributed" vertical="center"/>
    </xf>
    <xf numFmtId="180" fontId="0" fillId="4" borderId="11" xfId="0" applyNumberFormat="1" applyFill="1" applyBorder="1">
      <alignment vertical="center"/>
    </xf>
    <xf numFmtId="180" fontId="0" fillId="4" borderId="2" xfId="0" applyNumberFormat="1" applyFill="1" applyBorder="1">
      <alignment vertical="center"/>
    </xf>
    <xf numFmtId="0" fontId="5" fillId="0" borderId="4" xfId="0" applyFont="1" applyBorder="1" applyAlignment="1">
      <alignment horizontal="distributed" vertical="center"/>
    </xf>
    <xf numFmtId="180" fontId="0" fillId="4" borderId="0" xfId="0" applyNumberFormat="1" applyFill="1">
      <alignment vertical="center"/>
    </xf>
    <xf numFmtId="180" fontId="0" fillId="4" borderId="5" xfId="0" applyNumberFormat="1" applyFill="1" applyBorder="1">
      <alignment vertical="center"/>
    </xf>
    <xf numFmtId="180" fontId="0" fillId="4" borderId="8" xfId="0" applyNumberFormat="1" applyFill="1" applyBorder="1">
      <alignment vertical="center"/>
    </xf>
    <xf numFmtId="0" fontId="5" fillId="0" borderId="7" xfId="0" applyFont="1" applyBorder="1" applyAlignment="1">
      <alignment horizontal="distributed" vertical="center"/>
    </xf>
    <xf numFmtId="180" fontId="0" fillId="4" borderId="10" xfId="0" applyNumberFormat="1" applyFill="1" applyBorder="1">
      <alignment vertical="center"/>
    </xf>
    <xf numFmtId="0" fontId="98" fillId="0" borderId="10" xfId="0" applyFont="1" applyBorder="1" applyAlignment="1">
      <alignment horizontal="left" vertical="center"/>
    </xf>
    <xf numFmtId="0" fontId="5" fillId="0" borderId="20" xfId="0" applyFont="1" applyBorder="1" applyAlignment="1">
      <alignment horizontal="left" vertical="center"/>
    </xf>
    <xf numFmtId="0" fontId="28" fillId="0" borderId="20" xfId="6" applyFont="1" applyBorder="1" applyAlignment="1">
      <alignment horizontal="center" vertical="center" wrapText="1"/>
    </xf>
    <xf numFmtId="0" fontId="28" fillId="4" borderId="14" xfId="6" applyFont="1" applyFill="1" applyBorder="1" applyAlignment="1">
      <alignment horizontal="center" vertical="center" wrapText="1"/>
    </xf>
    <xf numFmtId="0" fontId="28" fillId="4" borderId="20" xfId="6" applyFont="1" applyFill="1" applyBorder="1" applyAlignment="1">
      <alignment horizontal="center" vertical="center" wrapText="1"/>
    </xf>
    <xf numFmtId="0" fontId="28" fillId="0" borderId="14" xfId="6" applyFont="1" applyBorder="1" applyAlignment="1">
      <alignment horizontal="center" vertical="center" wrapText="1"/>
    </xf>
    <xf numFmtId="0" fontId="28" fillId="0" borderId="13" xfId="6" applyFont="1" applyBorder="1" applyAlignment="1">
      <alignment horizontal="center" vertical="center" wrapText="1"/>
    </xf>
    <xf numFmtId="0" fontId="5" fillId="0" borderId="7" xfId="0" applyFont="1" applyBorder="1">
      <alignment vertical="center"/>
    </xf>
    <xf numFmtId="0" fontId="81" fillId="0" borderId="6" xfId="0" applyFont="1" applyBorder="1">
      <alignment vertical="center"/>
    </xf>
    <xf numFmtId="180" fontId="28" fillId="0" borderId="6" xfId="0" applyNumberFormat="1" applyFont="1" applyBorder="1">
      <alignment vertical="center"/>
    </xf>
    <xf numFmtId="0" fontId="81" fillId="0" borderId="3" xfId="0" applyFont="1" applyBorder="1">
      <alignment vertical="center"/>
    </xf>
    <xf numFmtId="0" fontId="81" fillId="0" borderId="9" xfId="0" applyFont="1" applyBorder="1">
      <alignment vertical="center"/>
    </xf>
    <xf numFmtId="0" fontId="81" fillId="0" borderId="20" xfId="0" applyFont="1" applyBorder="1">
      <alignment vertical="center"/>
    </xf>
    <xf numFmtId="180" fontId="0" fillId="0" borderId="12" xfId="0" applyNumberFormat="1" applyBorder="1">
      <alignment vertical="center"/>
    </xf>
    <xf numFmtId="180" fontId="0" fillId="0" borderId="14" xfId="0" applyNumberFormat="1" applyBorder="1">
      <alignment vertical="center"/>
    </xf>
    <xf numFmtId="180" fontId="0" fillId="0" borderId="13" xfId="0" applyNumberFormat="1" applyBorder="1">
      <alignment vertical="center"/>
    </xf>
    <xf numFmtId="180" fontId="0" fillId="60" borderId="14" xfId="0" applyNumberFormat="1" applyFill="1" applyBorder="1">
      <alignment vertical="center"/>
    </xf>
    <xf numFmtId="180" fontId="0" fillId="60" borderId="13" xfId="0" applyNumberFormat="1" applyFill="1" applyBorder="1">
      <alignment vertical="center"/>
    </xf>
    <xf numFmtId="0" fontId="5" fillId="4" borderId="0" xfId="0" applyFont="1" applyFill="1" applyAlignment="1">
      <alignment horizontal="distributed" vertical="center"/>
    </xf>
    <xf numFmtId="38" fontId="20" fillId="4" borderId="0" xfId="3" applyFont="1" applyFill="1" applyAlignment="1"/>
    <xf numFmtId="180" fontId="20" fillId="4" borderId="9" xfId="12" applyNumberFormat="1" applyFont="1" applyFill="1" applyBorder="1" applyAlignment="1"/>
    <xf numFmtId="180" fontId="20" fillId="4" borderId="10" xfId="12" applyNumberFormat="1" applyFont="1" applyFill="1" applyBorder="1" applyAlignment="1"/>
    <xf numFmtId="180" fontId="20" fillId="4" borderId="10" xfId="3" applyNumberFormat="1" applyFont="1" applyFill="1" applyBorder="1" applyAlignment="1">
      <alignment horizontal="right"/>
    </xf>
    <xf numFmtId="180" fontId="20" fillId="4" borderId="0" xfId="12" applyNumberFormat="1" applyFont="1" applyFill="1" applyAlignment="1">
      <alignment horizontal="right"/>
    </xf>
    <xf numFmtId="180" fontId="20" fillId="4" borderId="11" xfId="12" applyNumberFormat="1" applyFont="1" applyFill="1" applyBorder="1" applyAlignment="1">
      <alignment horizontal="right"/>
    </xf>
    <xf numFmtId="180" fontId="20" fillId="4" borderId="3" xfId="12" applyNumberFormat="1" applyFont="1" applyFill="1" applyBorder="1" applyAlignment="1">
      <alignment horizontal="right"/>
    </xf>
    <xf numFmtId="180" fontId="20" fillId="4" borderId="3" xfId="3" applyNumberFormat="1" applyFont="1" applyFill="1" applyBorder="1" applyAlignment="1"/>
    <xf numFmtId="38" fontId="20" fillId="4" borderId="3" xfId="3" applyFont="1" applyFill="1" applyBorder="1" applyAlignment="1">
      <alignment wrapText="1"/>
    </xf>
    <xf numFmtId="180" fontId="71" fillId="4" borderId="0" xfId="0" applyNumberFormat="1" applyFont="1" applyFill="1">
      <alignment vertical="center"/>
    </xf>
    <xf numFmtId="38" fontId="71" fillId="4" borderId="1" xfId="0" applyNumberFormat="1" applyFont="1" applyFill="1" applyBorder="1">
      <alignment vertical="center"/>
    </xf>
    <xf numFmtId="38" fontId="71" fillId="4" borderId="7" xfId="0" applyNumberFormat="1" applyFont="1" applyFill="1" applyBorder="1">
      <alignment vertical="center"/>
    </xf>
    <xf numFmtId="180" fontId="20" fillId="4" borderId="1" xfId="3" applyNumberFormat="1" applyFont="1" applyFill="1" applyBorder="1" applyAlignment="1">
      <alignment horizontal="right"/>
    </xf>
    <xf numFmtId="180" fontId="20" fillId="4" borderId="7" xfId="3" applyNumberFormat="1" applyFont="1" applyFill="1" applyBorder="1" applyAlignment="1">
      <alignment horizontal="right"/>
    </xf>
    <xf numFmtId="180" fontId="20" fillId="4" borderId="7" xfId="3" applyNumberFormat="1" applyFont="1" applyFill="1" applyBorder="1" applyAlignment="1"/>
    <xf numFmtId="0" fontId="66" fillId="4" borderId="0" xfId="12" applyFont="1" applyFill="1" applyAlignment="1"/>
    <xf numFmtId="38" fontId="20" fillId="4" borderId="0" xfId="3" applyFont="1" applyFill="1" applyBorder="1" applyAlignment="1">
      <alignment horizontal="center"/>
    </xf>
    <xf numFmtId="0" fontId="71" fillId="4" borderId="0" xfId="0" applyFont="1" applyFill="1">
      <alignment vertical="center"/>
    </xf>
    <xf numFmtId="38" fontId="20" fillId="4" borderId="7" xfId="3" applyFont="1" applyFill="1" applyBorder="1" applyAlignment="1"/>
    <xf numFmtId="38" fontId="20" fillId="4" borderId="10" xfId="3" applyFont="1" applyFill="1" applyBorder="1" applyAlignment="1"/>
    <xf numFmtId="38" fontId="20" fillId="4" borderId="8" xfId="3" applyFont="1" applyFill="1" applyBorder="1" applyAlignment="1"/>
    <xf numFmtId="38" fontId="20" fillId="4" borderId="11" xfId="3" applyFont="1" applyFill="1" applyBorder="1" applyAlignment="1">
      <alignment horizontal="center" wrapText="1"/>
    </xf>
    <xf numFmtId="38" fontId="20" fillId="4" borderId="20" xfId="3" applyFont="1" applyFill="1" applyBorder="1" applyAlignment="1">
      <alignment horizontal="center"/>
    </xf>
    <xf numFmtId="38" fontId="20" fillId="4" borderId="14" xfId="3" applyFont="1" applyFill="1" applyBorder="1" applyAlignment="1">
      <alignment horizontal="center"/>
    </xf>
    <xf numFmtId="180" fontId="20" fillId="57" borderId="0" xfId="3" applyNumberFormat="1" applyFont="1" applyFill="1" applyBorder="1" applyAlignment="1"/>
    <xf numFmtId="180" fontId="20" fillId="57" borderId="10" xfId="3" applyNumberFormat="1" applyFont="1" applyFill="1" applyBorder="1" applyAlignment="1"/>
    <xf numFmtId="0" fontId="87" fillId="4" borderId="0" xfId="0" applyFont="1" applyFill="1">
      <alignment vertical="center"/>
    </xf>
    <xf numFmtId="0" fontId="0" fillId="4" borderId="0" xfId="0" applyFill="1">
      <alignment vertical="center"/>
    </xf>
    <xf numFmtId="0" fontId="0" fillId="4" borderId="3" xfId="0" applyFill="1" applyBorder="1">
      <alignment vertical="center"/>
    </xf>
    <xf numFmtId="0" fontId="0" fillId="4" borderId="5" xfId="0" applyFill="1" applyBorder="1">
      <alignment vertical="center"/>
    </xf>
    <xf numFmtId="0" fontId="0" fillId="4" borderId="10" xfId="0" applyFill="1" applyBorder="1">
      <alignment vertical="center"/>
    </xf>
    <xf numFmtId="40" fontId="6" fillId="4" borderId="4" xfId="7" applyNumberFormat="1" applyFont="1" applyFill="1" applyBorder="1">
      <alignment vertical="center"/>
    </xf>
    <xf numFmtId="40" fontId="6" fillId="4" borderId="6" xfId="7" applyNumberFormat="1" applyFont="1" applyFill="1" applyBorder="1">
      <alignment vertical="center"/>
    </xf>
    <xf numFmtId="38" fontId="6" fillId="4" borderId="6" xfId="7" applyFont="1" applyFill="1" applyBorder="1">
      <alignment vertical="center"/>
    </xf>
    <xf numFmtId="38" fontId="6" fillId="4" borderId="0" xfId="7" applyFont="1" applyFill="1" applyBorder="1">
      <alignment vertical="center"/>
    </xf>
    <xf numFmtId="38" fontId="6" fillId="4" borderId="4" xfId="7" applyFont="1" applyFill="1" applyBorder="1">
      <alignment vertical="center"/>
    </xf>
    <xf numFmtId="38" fontId="6" fillId="4" borderId="5" xfId="7" applyFont="1" applyFill="1" applyBorder="1">
      <alignment vertical="center"/>
    </xf>
    <xf numFmtId="185" fontId="6" fillId="4" borderId="6" xfId="7" applyNumberFormat="1" applyFont="1" applyFill="1" applyBorder="1">
      <alignment vertical="center"/>
    </xf>
    <xf numFmtId="40" fontId="6" fillId="4" borderId="1" xfId="7" applyNumberFormat="1" applyFont="1" applyFill="1" applyBorder="1">
      <alignment vertical="center"/>
    </xf>
    <xf numFmtId="40" fontId="6" fillId="4" borderId="3" xfId="7" applyNumberFormat="1" applyFont="1" applyFill="1" applyBorder="1">
      <alignment vertical="center"/>
    </xf>
    <xf numFmtId="38" fontId="6" fillId="4" borderId="3" xfId="7" applyFont="1" applyFill="1" applyBorder="1">
      <alignment vertical="center"/>
    </xf>
    <xf numFmtId="38" fontId="6" fillId="4" borderId="1" xfId="7" applyFont="1" applyFill="1" applyBorder="1">
      <alignment vertical="center"/>
    </xf>
    <xf numFmtId="38" fontId="6" fillId="4" borderId="2" xfId="7" applyFont="1" applyFill="1" applyBorder="1">
      <alignment vertical="center"/>
    </xf>
    <xf numFmtId="38" fontId="6" fillId="4" borderId="11" xfId="7" applyFont="1" applyFill="1" applyBorder="1">
      <alignment vertical="center"/>
    </xf>
    <xf numFmtId="185" fontId="6" fillId="4" borderId="3" xfId="7" applyNumberFormat="1" applyFont="1" applyFill="1" applyBorder="1">
      <alignment vertical="center"/>
    </xf>
    <xf numFmtId="40" fontId="6" fillId="4" borderId="9" xfId="7" applyNumberFormat="1" applyFont="1" applyFill="1" applyBorder="1">
      <alignment vertical="center"/>
    </xf>
    <xf numFmtId="38" fontId="6" fillId="4" borderId="9" xfId="7" applyFont="1" applyFill="1" applyBorder="1">
      <alignment vertical="center"/>
    </xf>
    <xf numFmtId="38" fontId="6" fillId="4" borderId="7" xfId="7" applyFont="1" applyFill="1" applyBorder="1">
      <alignment vertical="center"/>
    </xf>
    <xf numFmtId="38" fontId="6" fillId="4" borderId="8" xfId="7" applyFont="1" applyFill="1" applyBorder="1">
      <alignment vertical="center"/>
    </xf>
    <xf numFmtId="38" fontId="6" fillId="4" borderId="10" xfId="7" applyFont="1" applyFill="1" applyBorder="1">
      <alignment vertical="center"/>
    </xf>
    <xf numFmtId="185" fontId="6" fillId="4" borderId="9" xfId="7" applyNumberFormat="1" applyFont="1" applyFill="1" applyBorder="1">
      <alignment vertical="center"/>
    </xf>
    <xf numFmtId="0" fontId="0" fillId="4" borderId="8" xfId="0" applyFill="1" applyBorder="1">
      <alignment vertical="center"/>
    </xf>
    <xf numFmtId="40" fontId="6" fillId="4" borderId="11" xfId="7" applyNumberFormat="1" applyFont="1" applyFill="1" applyBorder="1">
      <alignment vertical="center"/>
    </xf>
    <xf numFmtId="40" fontId="6" fillId="4" borderId="0" xfId="7" applyNumberFormat="1" applyFont="1" applyFill="1" applyBorder="1">
      <alignment vertical="center"/>
    </xf>
    <xf numFmtId="0" fontId="0" fillId="4" borderId="11" xfId="0" applyFill="1" applyBorder="1" applyAlignment="1">
      <alignment horizontal="center" vertical="center"/>
    </xf>
    <xf numFmtId="0" fontId="0" fillId="4" borderId="0" xfId="0" applyFill="1" applyAlignment="1">
      <alignment horizontal="center" vertical="center"/>
    </xf>
    <xf numFmtId="203" fontId="6" fillId="0" borderId="0" xfId="126" applyNumberFormat="1" applyAlignment="1">
      <alignment horizontal="center"/>
    </xf>
    <xf numFmtId="0" fontId="87" fillId="0" borderId="0" xfId="0" applyFont="1" applyAlignment="1"/>
    <xf numFmtId="203" fontId="6" fillId="0" borderId="0" xfId="126" applyNumberFormat="1"/>
    <xf numFmtId="203" fontId="99" fillId="0" borderId="0" xfId="126" applyNumberFormat="1" applyFont="1"/>
    <xf numFmtId="0" fontId="6" fillId="0" borderId="3" xfId="0" applyFont="1" applyBorder="1" applyAlignment="1"/>
    <xf numFmtId="0" fontId="71" fillId="0" borderId="6" xfId="0" applyFont="1" applyBorder="1" applyAlignment="1">
      <alignment horizontal="right"/>
    </xf>
    <xf numFmtId="0" fontId="6" fillId="0" borderId="6" xfId="0" applyFont="1" applyBorder="1" applyAlignment="1"/>
    <xf numFmtId="0" fontId="71" fillId="0" borderId="9" xfId="0" applyFont="1" applyBorder="1" applyAlignment="1">
      <alignment horizontal="right"/>
    </xf>
    <xf numFmtId="0" fontId="71" fillId="0" borderId="3" xfId="0" applyFont="1" applyBorder="1" applyAlignment="1"/>
    <xf numFmtId="0" fontId="71" fillId="0" borderId="20" xfId="0" applyFont="1" applyBorder="1" applyAlignment="1"/>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202" fontId="6" fillId="0" borderId="1" xfId="0" applyNumberFormat="1" applyFont="1" applyBorder="1" applyAlignment="1"/>
    <xf numFmtId="202" fontId="6" fillId="0" borderId="11" xfId="0" applyNumberFormat="1" applyFont="1" applyBorder="1" applyAlignment="1"/>
    <xf numFmtId="202" fontId="6" fillId="0" borderId="2" xfId="0" applyNumberFormat="1" applyFont="1" applyBorder="1" applyAlignment="1"/>
    <xf numFmtId="202" fontId="6" fillId="0" borderId="4" xfId="0" applyNumberFormat="1" applyFont="1" applyBorder="1" applyAlignment="1"/>
    <xf numFmtId="202" fontId="6" fillId="0" borderId="0" xfId="0" applyNumberFormat="1" applyFont="1" applyAlignment="1"/>
    <xf numFmtId="202" fontId="6" fillId="0" borderId="5" xfId="0" applyNumberFormat="1" applyFont="1" applyBorder="1" applyAlignment="1"/>
    <xf numFmtId="202" fontId="6" fillId="0" borderId="0" xfId="3" applyNumberFormat="1" applyFont="1" applyBorder="1" applyAlignment="1">
      <alignment horizontal="right"/>
    </xf>
    <xf numFmtId="202" fontId="6" fillId="0" borderId="0" xfId="3" applyNumberFormat="1" applyFont="1" applyBorder="1" applyAlignment="1"/>
    <xf numFmtId="202" fontId="6" fillId="0" borderId="4" xfId="3" applyNumberFormat="1" applyFont="1" applyBorder="1" applyAlignment="1">
      <alignment horizontal="right"/>
    </xf>
    <xf numFmtId="202" fontId="6" fillId="0" borderId="0" xfId="3" applyNumberFormat="1" applyFont="1" applyBorder="1"/>
    <xf numFmtId="202" fontId="6" fillId="0" borderId="4" xfId="3" applyNumberFormat="1" applyFont="1" applyBorder="1" applyAlignment="1"/>
    <xf numFmtId="202" fontId="6" fillId="0" borderId="7" xfId="0" applyNumberFormat="1" applyFont="1" applyBorder="1" applyAlignment="1"/>
    <xf numFmtId="202" fontId="6" fillId="0" borderId="10" xfId="0" applyNumberFormat="1" applyFont="1" applyBorder="1" applyAlignment="1"/>
    <xf numFmtId="202" fontId="6" fillId="0" borderId="8" xfId="0" applyNumberFormat="1" applyFont="1" applyBorder="1" applyAlignment="1"/>
    <xf numFmtId="202" fontId="6" fillId="0" borderId="14" xfId="0" applyNumberFormat="1" applyFont="1" applyBorder="1" applyAlignment="1"/>
    <xf numFmtId="202" fontId="6" fillId="0" borderId="13" xfId="0" applyNumberFormat="1" applyFont="1" applyBorder="1" applyAlignment="1"/>
    <xf numFmtId="180" fontId="71" fillId="57" borderId="0" xfId="0" applyNumberFormat="1" applyFont="1" applyFill="1">
      <alignment vertical="center"/>
    </xf>
    <xf numFmtId="57" fontId="71" fillId="57" borderId="0" xfId="0" applyNumberFormat="1" applyFont="1" applyFill="1">
      <alignment vertical="center"/>
    </xf>
    <xf numFmtId="0" fontId="71" fillId="4" borderId="11" xfId="0" applyFont="1" applyFill="1" applyBorder="1">
      <alignment vertical="center"/>
    </xf>
    <xf numFmtId="0" fontId="71" fillId="4" borderId="2" xfId="0" applyFont="1" applyFill="1" applyBorder="1">
      <alignment vertical="center"/>
    </xf>
    <xf numFmtId="38" fontId="20" fillId="4" borderId="13" xfId="3" applyFont="1" applyFill="1" applyBorder="1" applyAlignment="1">
      <alignment horizontal="center" wrapText="1"/>
    </xf>
    <xf numFmtId="0" fontId="71" fillId="4" borderId="3" xfId="0" applyFont="1" applyFill="1" applyBorder="1" applyAlignment="1">
      <alignment horizontal="center" vertical="center"/>
    </xf>
    <xf numFmtId="0" fontId="71" fillId="2" borderId="4" xfId="0" applyFont="1" applyFill="1" applyBorder="1">
      <alignment vertical="center"/>
    </xf>
    <xf numFmtId="0" fontId="0" fillId="2" borderId="6" xfId="0" applyFill="1" applyBorder="1">
      <alignment vertical="center"/>
    </xf>
    <xf numFmtId="0" fontId="0" fillId="2" borderId="5" xfId="0" applyFill="1" applyBorder="1">
      <alignment vertical="center"/>
    </xf>
    <xf numFmtId="0" fontId="71" fillId="2" borderId="6" xfId="0" applyFont="1" applyFill="1" applyBorder="1">
      <alignment vertical="center"/>
    </xf>
    <xf numFmtId="38" fontId="71" fillId="4" borderId="11" xfId="0" applyNumberFormat="1" applyFont="1" applyFill="1" applyBorder="1">
      <alignment vertical="center"/>
    </xf>
    <xf numFmtId="38" fontId="71" fillId="4" borderId="0" xfId="0" applyNumberFormat="1" applyFont="1" applyFill="1">
      <alignment vertical="center"/>
    </xf>
    <xf numFmtId="3" fontId="0" fillId="0" borderId="0" xfId="0" applyNumberFormat="1">
      <alignment vertical="center"/>
    </xf>
    <xf numFmtId="0" fontId="100" fillId="0" borderId="1" xfId="0" applyFont="1" applyBorder="1">
      <alignment vertical="center"/>
    </xf>
    <xf numFmtId="0" fontId="100" fillId="0" borderId="11" xfId="0" applyFont="1" applyBorder="1">
      <alignment vertical="center"/>
    </xf>
    <xf numFmtId="0" fontId="100" fillId="0" borderId="2" xfId="0" applyFont="1" applyBorder="1">
      <alignment vertical="center"/>
    </xf>
    <xf numFmtId="0" fontId="100" fillId="0" borderId="7" xfId="0" applyFont="1" applyBorder="1">
      <alignment vertical="center"/>
    </xf>
    <xf numFmtId="0" fontId="100" fillId="0" borderId="10" xfId="0" applyFont="1" applyBorder="1">
      <alignment vertical="center"/>
    </xf>
    <xf numFmtId="0" fontId="100" fillId="0" borderId="4" xfId="0" applyFont="1" applyBorder="1">
      <alignment vertical="center"/>
    </xf>
    <xf numFmtId="0" fontId="100" fillId="0" borderId="0" xfId="0" applyFont="1">
      <alignment vertical="center"/>
    </xf>
    <xf numFmtId="0" fontId="27" fillId="0" borderId="5" xfId="0" applyFont="1" applyBorder="1" applyAlignment="1">
      <alignment vertical="center" wrapText="1"/>
    </xf>
    <xf numFmtId="0" fontId="27" fillId="0" borderId="0" xfId="0" applyFont="1" applyAlignment="1">
      <alignment vertical="center" wrapText="1"/>
    </xf>
    <xf numFmtId="0" fontId="0" fillId="0" borderId="1" xfId="0" applyBorder="1">
      <alignment vertical="center"/>
    </xf>
    <xf numFmtId="0" fontId="0" fillId="0" borderId="11" xfId="0" applyBorder="1">
      <alignment vertical="center"/>
    </xf>
    <xf numFmtId="0" fontId="0" fillId="0" borderId="4" xfId="0" applyBorder="1">
      <alignment vertical="center"/>
    </xf>
    <xf numFmtId="0" fontId="0" fillId="0" borderId="7" xfId="0" applyBorder="1">
      <alignment vertical="center"/>
    </xf>
    <xf numFmtId="0" fontId="0" fillId="0" borderId="10" xfId="0" applyBorder="1">
      <alignment vertical="center"/>
    </xf>
    <xf numFmtId="0" fontId="100" fillId="0" borderId="8" xfId="0" applyFont="1" applyBorder="1">
      <alignment vertical="center"/>
    </xf>
    <xf numFmtId="0" fontId="0" fillId="0" borderId="2" xfId="0" applyBorder="1">
      <alignment vertical="center"/>
    </xf>
    <xf numFmtId="3" fontId="28" fillId="0" borderId="4" xfId="3" applyNumberFormat="1" applyFont="1" applyBorder="1" applyAlignment="1">
      <alignment horizontal="right" vertical="center"/>
    </xf>
    <xf numFmtId="3" fontId="28" fillId="0" borderId="0" xfId="3" applyNumberFormat="1" applyFont="1" applyBorder="1" applyAlignment="1">
      <alignment horizontal="right" vertical="center"/>
    </xf>
    <xf numFmtId="3" fontId="28" fillId="0" borderId="5" xfId="3" applyNumberFormat="1" applyFont="1" applyBorder="1" applyAlignment="1">
      <alignment horizontal="right" vertical="center"/>
    </xf>
    <xf numFmtId="0" fontId="0" fillId="0" borderId="8" xfId="0" applyBorder="1">
      <alignment vertical="center"/>
    </xf>
    <xf numFmtId="3" fontId="28" fillId="0" borderId="7" xfId="3" applyNumberFormat="1" applyFont="1" applyBorder="1" applyAlignment="1">
      <alignment horizontal="right" vertical="center"/>
    </xf>
    <xf numFmtId="3" fontId="28" fillId="0" borderId="10" xfId="3" applyNumberFormat="1" applyFont="1" applyBorder="1" applyAlignment="1">
      <alignment horizontal="right" vertical="center"/>
    </xf>
    <xf numFmtId="3" fontId="28" fillId="0" borderId="8" xfId="3" applyNumberFormat="1" applyFont="1" applyBorder="1" applyAlignment="1">
      <alignment horizontal="right" vertical="center"/>
    </xf>
    <xf numFmtId="3" fontId="0" fillId="0" borderId="4" xfId="0" applyNumberFormat="1" applyBorder="1">
      <alignment vertical="center"/>
    </xf>
    <xf numFmtId="3" fontId="0" fillId="0" borderId="5" xfId="0" applyNumberFormat="1" applyBorder="1">
      <alignment vertical="center"/>
    </xf>
    <xf numFmtId="3" fontId="0" fillId="0" borderId="7" xfId="0" applyNumberFormat="1" applyBorder="1">
      <alignment vertical="center"/>
    </xf>
    <xf numFmtId="3" fontId="0" fillId="0" borderId="10" xfId="0" applyNumberFormat="1" applyBorder="1">
      <alignment vertical="center"/>
    </xf>
    <xf numFmtId="3" fontId="0" fillId="0" borderId="8" xfId="0" applyNumberFormat="1" applyBorder="1">
      <alignment vertical="center"/>
    </xf>
    <xf numFmtId="0" fontId="27" fillId="0" borderId="10" xfId="0" applyFont="1" applyBorder="1" applyAlignment="1">
      <alignment vertical="center" wrapText="1"/>
    </xf>
    <xf numFmtId="0" fontId="27" fillId="0" borderId="8" xfId="0" applyFont="1" applyBorder="1" applyAlignment="1">
      <alignment vertical="center" wrapText="1"/>
    </xf>
    <xf numFmtId="3" fontId="0" fillId="0" borderId="1" xfId="0" applyNumberFormat="1" applyBorder="1">
      <alignment vertical="center"/>
    </xf>
    <xf numFmtId="3" fontId="0" fillId="0" borderId="11" xfId="0" applyNumberFormat="1" applyBorder="1">
      <alignment vertical="center"/>
    </xf>
    <xf numFmtId="3" fontId="0" fillId="0" borderId="2" xfId="0" applyNumberFormat="1" applyBorder="1">
      <alignment vertical="center"/>
    </xf>
    <xf numFmtId="3" fontId="28" fillId="0" borderId="11" xfId="3" applyNumberFormat="1" applyFont="1" applyBorder="1" applyAlignment="1">
      <alignment horizontal="right" vertical="center"/>
    </xf>
    <xf numFmtId="3" fontId="28" fillId="0" borderId="1" xfId="3" applyNumberFormat="1" applyFont="1" applyBorder="1" applyAlignment="1">
      <alignment horizontal="right" vertical="center"/>
    </xf>
    <xf numFmtId="3" fontId="28" fillId="0" borderId="2" xfId="3" applyNumberFormat="1" applyFont="1" applyBorder="1" applyAlignment="1">
      <alignment horizontal="right" vertical="center"/>
    </xf>
    <xf numFmtId="0" fontId="100" fillId="4" borderId="11" xfId="0" applyFont="1" applyFill="1" applyBorder="1">
      <alignment vertical="center"/>
    </xf>
    <xf numFmtId="0" fontId="100" fillId="4" borderId="0" xfId="0" applyFont="1" applyFill="1">
      <alignment vertical="center"/>
    </xf>
    <xf numFmtId="0" fontId="31" fillId="4" borderId="0" xfId="0" applyFont="1" applyFill="1">
      <alignment vertical="center"/>
    </xf>
    <xf numFmtId="3" fontId="0" fillId="4" borderId="0" xfId="0" applyNumberFormat="1" applyFill="1">
      <alignment vertical="center"/>
    </xf>
    <xf numFmtId="0" fontId="100" fillId="4" borderId="1" xfId="0" applyFont="1" applyFill="1" applyBorder="1">
      <alignment vertical="center"/>
    </xf>
    <xf numFmtId="0" fontId="100" fillId="4" borderId="2" xfId="0" applyFont="1" applyFill="1" applyBorder="1">
      <alignment vertical="center"/>
    </xf>
    <xf numFmtId="0" fontId="100" fillId="4" borderId="7" xfId="0" applyFont="1" applyFill="1" applyBorder="1">
      <alignment vertical="center"/>
    </xf>
    <xf numFmtId="0" fontId="100" fillId="4" borderId="10" xfId="0" applyFont="1" applyFill="1" applyBorder="1">
      <alignment vertical="center"/>
    </xf>
    <xf numFmtId="0" fontId="100" fillId="4" borderId="4" xfId="0" applyFont="1" applyFill="1" applyBorder="1">
      <alignment vertical="center"/>
    </xf>
    <xf numFmtId="0" fontId="27" fillId="4" borderId="5" xfId="0" applyFont="1" applyFill="1" applyBorder="1" applyAlignment="1">
      <alignment vertical="center" wrapText="1"/>
    </xf>
    <xf numFmtId="0" fontId="27" fillId="4" borderId="0" xfId="0" applyFont="1" applyFill="1" applyAlignment="1">
      <alignment vertical="center" wrapText="1"/>
    </xf>
    <xf numFmtId="0" fontId="0" fillId="4" borderId="12" xfId="0" applyFill="1" applyBorder="1">
      <alignment vertical="center"/>
    </xf>
    <xf numFmtId="0" fontId="0" fillId="4" borderId="14" xfId="0" applyFill="1" applyBorder="1">
      <alignment vertical="center"/>
    </xf>
    <xf numFmtId="180" fontId="0" fillId="4" borderId="12" xfId="0" applyNumberFormat="1" applyFill="1" applyBorder="1">
      <alignment vertical="center"/>
    </xf>
    <xf numFmtId="180" fontId="0" fillId="4" borderId="14" xfId="0" applyNumberFormat="1" applyFill="1" applyBorder="1">
      <alignment vertical="center"/>
    </xf>
    <xf numFmtId="180" fontId="0" fillId="4" borderId="13" xfId="0" applyNumberFormat="1" applyFill="1" applyBorder="1">
      <alignment vertical="center"/>
    </xf>
    <xf numFmtId="0" fontId="0" fillId="4" borderId="1" xfId="0" applyFill="1" applyBorder="1">
      <alignment vertical="center"/>
    </xf>
    <xf numFmtId="0" fontId="0" fillId="4" borderId="11" xfId="0" applyFill="1" applyBorder="1">
      <alignment vertical="center"/>
    </xf>
    <xf numFmtId="180" fontId="0" fillId="4" borderId="1" xfId="0" applyNumberFormat="1" applyFill="1" applyBorder="1">
      <alignment vertical="center"/>
    </xf>
    <xf numFmtId="0" fontId="0" fillId="4" borderId="4" xfId="0" applyFill="1" applyBorder="1">
      <alignment vertical="center"/>
    </xf>
    <xf numFmtId="180" fontId="0" fillId="4" borderId="4" xfId="0" applyNumberFormat="1" applyFill="1" applyBorder="1">
      <alignment vertical="center"/>
    </xf>
    <xf numFmtId="0" fontId="0" fillId="4" borderId="7" xfId="0" applyFill="1" applyBorder="1">
      <alignment vertical="center"/>
    </xf>
    <xf numFmtId="180" fontId="0" fillId="4" borderId="7" xfId="0" applyNumberFormat="1" applyFill="1" applyBorder="1">
      <alignment vertical="center"/>
    </xf>
    <xf numFmtId="0" fontId="100" fillId="4" borderId="8" xfId="0" applyFont="1" applyFill="1" applyBorder="1">
      <alignment vertical="center"/>
    </xf>
    <xf numFmtId="3" fontId="0" fillId="4" borderId="12" xfId="0" applyNumberFormat="1" applyFill="1" applyBorder="1">
      <alignment vertical="center"/>
    </xf>
    <xf numFmtId="3" fontId="0" fillId="4" borderId="14" xfId="0" applyNumberFormat="1" applyFill="1" applyBorder="1">
      <alignment vertical="center"/>
    </xf>
    <xf numFmtId="3" fontId="0" fillId="4" borderId="13" xfId="0" applyNumberFormat="1" applyFill="1" applyBorder="1">
      <alignment vertical="center"/>
    </xf>
    <xf numFmtId="0" fontId="0" fillId="4" borderId="2" xfId="0" applyFill="1" applyBorder="1">
      <alignment vertical="center"/>
    </xf>
    <xf numFmtId="3" fontId="28" fillId="4" borderId="4" xfId="3" applyNumberFormat="1" applyFont="1" applyFill="1" applyBorder="1" applyAlignment="1">
      <alignment horizontal="right" vertical="center"/>
    </xf>
    <xf numFmtId="3" fontId="28" fillId="4" borderId="0" xfId="3" applyNumberFormat="1" applyFont="1" applyFill="1" applyBorder="1" applyAlignment="1">
      <alignment horizontal="right" vertical="center"/>
    </xf>
    <xf numFmtId="3" fontId="28" fillId="4" borderId="5" xfId="3" applyNumberFormat="1" applyFont="1" applyFill="1" applyBorder="1" applyAlignment="1">
      <alignment horizontal="right" vertical="center"/>
    </xf>
    <xf numFmtId="3" fontId="28" fillId="4" borderId="7" xfId="3" applyNumberFormat="1" applyFont="1" applyFill="1" applyBorder="1" applyAlignment="1">
      <alignment horizontal="right" vertical="center"/>
    </xf>
    <xf numFmtId="3" fontId="28" fillId="4" borderId="10" xfId="3" applyNumberFormat="1" applyFont="1" applyFill="1" applyBorder="1" applyAlignment="1">
      <alignment horizontal="right" vertical="center"/>
    </xf>
    <xf numFmtId="3" fontId="28" fillId="4" borderId="8" xfId="3" applyNumberFormat="1" applyFont="1" applyFill="1" applyBorder="1" applyAlignment="1">
      <alignment horizontal="right" vertical="center"/>
    </xf>
    <xf numFmtId="3" fontId="0" fillId="4" borderId="4" xfId="0" applyNumberFormat="1" applyFill="1" applyBorder="1">
      <alignment vertical="center"/>
    </xf>
    <xf numFmtId="3" fontId="0" fillId="4" borderId="5" xfId="0" applyNumberFormat="1" applyFill="1" applyBorder="1">
      <alignment vertical="center"/>
    </xf>
    <xf numFmtId="3" fontId="0" fillId="4" borderId="7" xfId="0" applyNumberFormat="1" applyFill="1" applyBorder="1">
      <alignment vertical="center"/>
    </xf>
    <xf numFmtId="3" fontId="0" fillId="4" borderId="10" xfId="0" applyNumberFormat="1" applyFill="1" applyBorder="1">
      <alignment vertical="center"/>
    </xf>
    <xf numFmtId="3" fontId="0" fillId="4" borderId="8" xfId="0" applyNumberFormat="1" applyFill="1" applyBorder="1">
      <alignment vertical="center"/>
    </xf>
    <xf numFmtId="0" fontId="27" fillId="4" borderId="10" xfId="0" applyFont="1" applyFill="1" applyBorder="1" applyAlignment="1">
      <alignment vertical="center" wrapText="1"/>
    </xf>
    <xf numFmtId="0" fontId="27" fillId="4" borderId="8" xfId="0" applyFont="1" applyFill="1" applyBorder="1" applyAlignment="1">
      <alignment vertical="center" wrapText="1"/>
    </xf>
    <xf numFmtId="3" fontId="0" fillId="4" borderId="1" xfId="0" applyNumberFormat="1" applyFill="1" applyBorder="1">
      <alignment vertical="center"/>
    </xf>
    <xf numFmtId="3" fontId="0" fillId="4" borderId="11" xfId="0" applyNumberFormat="1" applyFill="1" applyBorder="1">
      <alignment vertical="center"/>
    </xf>
    <xf numFmtId="3" fontId="0" fillId="4" borderId="2" xfId="0" applyNumberFormat="1" applyFill="1" applyBorder="1">
      <alignment vertical="center"/>
    </xf>
    <xf numFmtId="38" fontId="6" fillId="0" borderId="0" xfId="1" applyFont="1" applyBorder="1" applyAlignment="1"/>
    <xf numFmtId="0" fontId="6" fillId="3" borderId="1" xfId="5" applyFont="1" applyFill="1" applyBorder="1" applyAlignment="1">
      <alignment horizontal="center"/>
    </xf>
    <xf numFmtId="0" fontId="6" fillId="3" borderId="3" xfId="5" applyFont="1" applyFill="1" applyBorder="1" applyAlignment="1">
      <alignment horizontal="center" vertical="center" justifyLastLine="1"/>
    </xf>
    <xf numFmtId="0" fontId="6" fillId="3" borderId="11" xfId="5" applyFont="1" applyFill="1" applyBorder="1" applyAlignment="1">
      <alignment horizontal="center"/>
    </xf>
    <xf numFmtId="38" fontId="6" fillId="0" borderId="1" xfId="1" applyFont="1" applyBorder="1" applyAlignment="1"/>
    <xf numFmtId="38" fontId="6" fillId="0" borderId="11" xfId="1" applyFont="1" applyBorder="1" applyAlignment="1"/>
    <xf numFmtId="38" fontId="6" fillId="0" borderId="4" xfId="1" applyFont="1" applyBorder="1" applyAlignment="1"/>
    <xf numFmtId="38" fontId="6" fillId="0" borderId="7" xfId="1" applyFont="1" applyBorder="1" applyAlignment="1"/>
    <xf numFmtId="38" fontId="6" fillId="0" borderId="10" xfId="1" applyFont="1" applyBorder="1" applyAlignment="1"/>
    <xf numFmtId="0" fontId="21" fillId="3" borderId="1" xfId="121" applyFont="1" applyFill="1" applyBorder="1" applyAlignment="1">
      <alignment horizontal="center" vertical="center" justifyLastLine="1"/>
    </xf>
    <xf numFmtId="0" fontId="6" fillId="3" borderId="4" xfId="121" applyFill="1" applyBorder="1" applyAlignment="1">
      <alignment vertical="center" justifyLastLine="1"/>
    </xf>
    <xf numFmtId="179" fontId="6" fillId="0" borderId="3" xfId="1" applyNumberFormat="1" applyFont="1" applyBorder="1" applyAlignment="1"/>
    <xf numFmtId="179" fontId="6" fillId="0" borderId="6" xfId="1" applyNumberFormat="1" applyFont="1" applyBorder="1" applyAlignment="1"/>
    <xf numFmtId="179" fontId="6" fillId="0" borderId="9" xfId="1" applyNumberFormat="1" applyFont="1" applyBorder="1" applyAlignment="1"/>
    <xf numFmtId="0" fontId="28" fillId="4" borderId="0" xfId="0" applyFont="1" applyFill="1" applyAlignment="1">
      <alignment horizontal="center" vertical="center"/>
    </xf>
    <xf numFmtId="0" fontId="0" fillId="0" borderId="0" xfId="0" applyAlignment="1">
      <alignment horizontal="center" vertical="center"/>
    </xf>
    <xf numFmtId="38" fontId="76" fillId="2" borderId="6" xfId="1" applyFont="1" applyFill="1" applyBorder="1">
      <alignment vertical="center"/>
    </xf>
    <xf numFmtId="38" fontId="76" fillId="0" borderId="6" xfId="1" applyFont="1" applyFill="1" applyBorder="1">
      <alignment vertical="center"/>
    </xf>
    <xf numFmtId="38" fontId="19" fillId="0" borderId="6" xfId="1" applyFont="1" applyFill="1" applyBorder="1" applyAlignment="1" applyProtection="1">
      <alignment vertical="center"/>
    </xf>
    <xf numFmtId="38" fontId="19" fillId="2" borderId="6" xfId="1" applyFont="1" applyFill="1" applyBorder="1" applyAlignment="1" applyProtection="1">
      <alignment vertical="center"/>
    </xf>
    <xf numFmtId="38" fontId="76" fillId="0" borderId="20" xfId="1" applyFont="1" applyFill="1" applyBorder="1" applyAlignment="1"/>
    <xf numFmtId="0" fontId="76" fillId="4" borderId="13" xfId="0" applyFont="1" applyFill="1" applyBorder="1" applyAlignment="1">
      <alignment horizontal="center" vertical="center" wrapText="1"/>
    </xf>
    <xf numFmtId="183" fontId="76" fillId="4" borderId="5" xfId="0" applyNumberFormat="1" applyFont="1" applyFill="1" applyBorder="1" applyAlignment="1">
      <alignment horizontal="center" vertical="center"/>
    </xf>
    <xf numFmtId="38" fontId="19" fillId="4" borderId="5" xfId="1" applyFont="1" applyFill="1" applyBorder="1" applyAlignment="1" applyProtection="1">
      <alignment vertical="center"/>
    </xf>
    <xf numFmtId="38" fontId="19" fillId="4" borderId="0" xfId="1" applyFont="1" applyFill="1" applyBorder="1" applyAlignment="1">
      <alignment horizontal="right" vertical="center"/>
    </xf>
    <xf numFmtId="180" fontId="28" fillId="4" borderId="1" xfId="0" applyNumberFormat="1" applyFont="1" applyFill="1" applyBorder="1">
      <alignment vertical="center"/>
    </xf>
    <xf numFmtId="180" fontId="28" fillId="4" borderId="7" xfId="0" applyNumberFormat="1" applyFont="1" applyFill="1" applyBorder="1">
      <alignment vertical="center"/>
    </xf>
    <xf numFmtId="49" fontId="66" fillId="4" borderId="0" xfId="0" applyNumberFormat="1" applyFont="1" applyFill="1" applyAlignment="1"/>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38" fontId="19" fillId="4" borderId="7" xfId="1" applyFont="1" applyFill="1" applyBorder="1" applyAlignment="1">
      <alignment horizontal="right" vertical="center"/>
    </xf>
    <xf numFmtId="38" fontId="19" fillId="4" borderId="8" xfId="1" applyFont="1" applyFill="1" applyBorder="1" applyAlignment="1">
      <alignment horizontal="right" vertical="center"/>
    </xf>
    <xf numFmtId="38" fontId="19" fillId="4" borderId="10" xfId="1" applyFont="1" applyFill="1" applyBorder="1" applyAlignment="1">
      <alignment horizontal="center" vertical="center"/>
    </xf>
    <xf numFmtId="38" fontId="19" fillId="4" borderId="7" xfId="1" applyFont="1" applyFill="1" applyBorder="1" applyAlignment="1">
      <alignment horizontal="center" vertical="center"/>
    </xf>
    <xf numFmtId="38" fontId="19" fillId="4" borderId="8" xfId="1" applyFont="1" applyFill="1" applyBorder="1" applyAlignment="1">
      <alignment horizontal="center" vertical="center"/>
    </xf>
    <xf numFmtId="0" fontId="0" fillId="0" borderId="9" xfId="0" applyBorder="1">
      <alignment vertical="center"/>
    </xf>
    <xf numFmtId="49" fontId="67" fillId="4" borderId="4" xfId="8" applyNumberFormat="1" applyFont="1" applyFill="1" applyBorder="1"/>
    <xf numFmtId="180" fontId="0" fillId="0" borderId="4" xfId="1" applyNumberFormat="1" applyFont="1" applyBorder="1">
      <alignment vertical="center"/>
    </xf>
    <xf numFmtId="180" fontId="0" fillId="0" borderId="0" xfId="1" applyNumberFormat="1" applyFont="1" applyBorder="1">
      <alignment vertical="center"/>
    </xf>
    <xf numFmtId="180" fontId="0" fillId="0" borderId="5" xfId="1" applyNumberFormat="1" applyFont="1" applyBorder="1">
      <alignment vertical="center"/>
    </xf>
    <xf numFmtId="180" fontId="0" fillId="0" borderId="12" xfId="1" applyNumberFormat="1" applyFont="1" applyBorder="1">
      <alignment vertical="center"/>
    </xf>
    <xf numFmtId="185" fontId="0" fillId="0" borderId="20" xfId="1" applyNumberFormat="1" applyFont="1" applyBorder="1">
      <alignment vertical="center"/>
    </xf>
    <xf numFmtId="180" fontId="0" fillId="0" borderId="0" xfId="1" applyNumberFormat="1" applyFont="1">
      <alignment vertical="center"/>
    </xf>
    <xf numFmtId="185" fontId="0" fillId="0" borderId="6" xfId="1" applyNumberFormat="1" applyFont="1" applyBorder="1">
      <alignment vertical="center"/>
    </xf>
    <xf numFmtId="38" fontId="0" fillId="0" borderId="0" xfId="1" applyFont="1">
      <alignment vertical="center"/>
    </xf>
    <xf numFmtId="180" fontId="0" fillId="0" borderId="6" xfId="1" applyNumberFormat="1" applyFont="1" applyBorder="1">
      <alignment vertical="center"/>
    </xf>
    <xf numFmtId="185" fontId="0" fillId="0" borderId="4" xfId="1" applyNumberFormat="1" applyFont="1" applyBorder="1">
      <alignment vertical="center"/>
    </xf>
    <xf numFmtId="185" fontId="0" fillId="0" borderId="0" xfId="1" applyNumberFormat="1" applyFont="1" applyBorder="1">
      <alignment vertical="center"/>
    </xf>
    <xf numFmtId="0" fontId="19" fillId="4" borderId="1" xfId="0" applyFont="1" applyFill="1" applyBorder="1" applyAlignment="1">
      <alignment horizontal="left" vertical="center"/>
    </xf>
    <xf numFmtId="180" fontId="0" fillId="0" borderId="1" xfId="1" applyNumberFormat="1" applyFont="1" applyBorder="1">
      <alignment vertical="center"/>
    </xf>
    <xf numFmtId="180" fontId="0" fillId="0" borderId="11" xfId="1" applyNumberFormat="1" applyFont="1" applyBorder="1">
      <alignment vertical="center"/>
    </xf>
    <xf numFmtId="180" fontId="0" fillId="0" borderId="2" xfId="1" applyNumberFormat="1" applyFont="1" applyBorder="1">
      <alignment vertical="center"/>
    </xf>
    <xf numFmtId="185" fontId="0" fillId="0" borderId="3" xfId="1" applyNumberFormat="1" applyFont="1" applyBorder="1">
      <alignment vertical="center"/>
    </xf>
    <xf numFmtId="180" fontId="0" fillId="0" borderId="3" xfId="1" applyNumberFormat="1" applyFont="1" applyBorder="1">
      <alignment vertical="center"/>
    </xf>
    <xf numFmtId="185" fontId="0" fillId="0" borderId="1" xfId="1" applyNumberFormat="1" applyFont="1" applyBorder="1">
      <alignment vertical="center"/>
    </xf>
    <xf numFmtId="185" fontId="0" fillId="0" borderId="11" xfId="1" applyNumberFormat="1" applyFont="1" applyBorder="1">
      <alignmen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180" fontId="0" fillId="0" borderId="7" xfId="1" applyNumberFormat="1" applyFont="1" applyBorder="1">
      <alignment vertical="center"/>
    </xf>
    <xf numFmtId="180" fontId="0" fillId="0" borderId="10" xfId="1" applyNumberFormat="1" applyFont="1" applyBorder="1">
      <alignment vertical="center"/>
    </xf>
    <xf numFmtId="180" fontId="0" fillId="0" borderId="8" xfId="1" applyNumberFormat="1" applyFont="1" applyBorder="1">
      <alignment vertical="center"/>
    </xf>
    <xf numFmtId="185" fontId="0" fillId="0" borderId="9" xfId="1" applyNumberFormat="1" applyFont="1" applyBorder="1">
      <alignment vertical="center"/>
    </xf>
    <xf numFmtId="180" fontId="0" fillId="0" borderId="9" xfId="1" applyNumberFormat="1" applyFont="1" applyBorder="1">
      <alignment vertical="center"/>
    </xf>
    <xf numFmtId="185" fontId="0" fillId="0" borderId="7" xfId="1" applyNumberFormat="1" applyFont="1" applyBorder="1">
      <alignment vertical="center"/>
    </xf>
    <xf numFmtId="185" fontId="0" fillId="0" borderId="10" xfId="1" applyNumberFormat="1" applyFont="1" applyBorder="1">
      <alignment vertical="center"/>
    </xf>
    <xf numFmtId="49" fontId="101" fillId="4" borderId="4" xfId="8" applyNumberFormat="1" applyFont="1" applyFill="1" applyBorder="1" applyAlignment="1">
      <alignment horizontal="right"/>
    </xf>
    <xf numFmtId="0" fontId="67" fillId="4" borderId="1" xfId="0" applyFont="1" applyFill="1" applyBorder="1" applyAlignment="1"/>
    <xf numFmtId="49" fontId="101" fillId="4" borderId="7" xfId="8" applyNumberFormat="1" applyFont="1" applyFill="1" applyBorder="1" applyAlignment="1">
      <alignment horizontal="right"/>
    </xf>
    <xf numFmtId="0" fontId="67" fillId="4" borderId="4" xfId="0" applyFont="1" applyFill="1" applyBorder="1" applyAlignment="1"/>
    <xf numFmtId="0" fontId="67" fillId="4" borderId="4" xfId="0" applyFont="1" applyFill="1" applyBorder="1" applyAlignment="1">
      <alignment horizontal="left"/>
    </xf>
    <xf numFmtId="0" fontId="101" fillId="4" borderId="4" xfId="0" applyFont="1" applyFill="1" applyBorder="1" applyAlignment="1">
      <alignment horizontal="right"/>
    </xf>
    <xf numFmtId="0" fontId="67" fillId="4" borderId="1" xfId="0" applyFont="1" applyFill="1" applyBorder="1" applyAlignment="1">
      <alignment horizontal="left"/>
    </xf>
    <xf numFmtId="178" fontId="67" fillId="4" borderId="1" xfId="10" applyNumberFormat="1" applyFont="1" applyFill="1" applyBorder="1" applyAlignment="1">
      <alignment horizontal="left"/>
    </xf>
    <xf numFmtId="178" fontId="101" fillId="4" borderId="4" xfId="10" applyNumberFormat="1" applyFont="1" applyFill="1" applyBorder="1" applyAlignment="1">
      <alignment horizontal="right"/>
    </xf>
    <xf numFmtId="0" fontId="67" fillId="4" borderId="4" xfId="8" applyFont="1" applyFill="1" applyBorder="1"/>
    <xf numFmtId="178" fontId="67" fillId="4" borderId="1" xfId="10" applyNumberFormat="1" applyFont="1" applyFill="1" applyBorder="1"/>
    <xf numFmtId="49" fontId="101" fillId="4" borderId="4" xfId="8" applyNumberFormat="1" applyFont="1" applyFill="1" applyBorder="1" applyAlignment="1">
      <alignment horizontal="left"/>
    </xf>
    <xf numFmtId="185" fontId="0" fillId="0" borderId="0" xfId="1" applyNumberFormat="1" applyFont="1">
      <alignment vertical="center"/>
    </xf>
    <xf numFmtId="0" fontId="102" fillId="4" borderId="0" xfId="0" applyFont="1" applyFill="1" applyAlignment="1"/>
    <xf numFmtId="0" fontId="21" fillId="0" borderId="0" xfId="8" applyFont="1" applyAlignment="1">
      <alignment horizontal="center"/>
    </xf>
    <xf numFmtId="38" fontId="25" fillId="2" borderId="0" xfId="7" applyFont="1" applyFill="1" applyBorder="1" applyAlignment="1"/>
    <xf numFmtId="185" fontId="28" fillId="4" borderId="20" xfId="1" applyNumberFormat="1" applyFont="1" applyFill="1" applyBorder="1">
      <alignment vertical="center"/>
    </xf>
    <xf numFmtId="180" fontId="28" fillId="4" borderId="33" xfId="1" applyNumberFormat="1" applyFont="1" applyFill="1" applyBorder="1" applyAlignment="1">
      <alignment horizontal="right" vertical="center"/>
    </xf>
    <xf numFmtId="180" fontId="28" fillId="4" borderId="20" xfId="1" applyNumberFormat="1" applyFont="1" applyFill="1" applyBorder="1">
      <alignment vertical="center"/>
    </xf>
    <xf numFmtId="180" fontId="28" fillId="4" borderId="33" xfId="0" applyNumberFormat="1" applyFont="1" applyFill="1" applyBorder="1">
      <alignment vertical="center"/>
    </xf>
    <xf numFmtId="0" fontId="5" fillId="0" borderId="14" xfId="0" applyFont="1" applyBorder="1" applyAlignment="1">
      <alignment horizontal="distributed" vertical="center"/>
    </xf>
    <xf numFmtId="38" fontId="0" fillId="0" borderId="13" xfId="1" applyFont="1" applyBorder="1">
      <alignment vertical="center"/>
    </xf>
    <xf numFmtId="180" fontId="0" fillId="57" borderId="4" xfId="0" applyNumberFormat="1" applyFill="1" applyBorder="1">
      <alignment vertical="center"/>
    </xf>
    <xf numFmtId="180" fontId="0" fillId="57" borderId="0" xfId="0" applyNumberFormat="1" applyFill="1">
      <alignment vertical="center"/>
    </xf>
    <xf numFmtId="180" fontId="0" fillId="57" borderId="5" xfId="0" applyNumberFormat="1" applyFill="1" applyBorder="1">
      <alignment vertical="center"/>
    </xf>
    <xf numFmtId="38" fontId="0" fillId="57" borderId="5" xfId="1" applyFont="1" applyFill="1" applyBorder="1">
      <alignment vertical="center"/>
    </xf>
    <xf numFmtId="0" fontId="6" fillId="4" borderId="0" xfId="0" applyFont="1" applyFill="1">
      <alignment vertical="center"/>
    </xf>
    <xf numFmtId="0" fontId="71" fillId="4" borderId="71" xfId="0" applyFont="1" applyFill="1" applyBorder="1" applyAlignment="1">
      <alignment horizontal="center" vertical="center"/>
    </xf>
    <xf numFmtId="0" fontId="71" fillId="4" borderId="30" xfId="0" applyFont="1" applyFill="1" applyBorder="1" applyAlignment="1">
      <alignment horizontal="center" vertical="center"/>
    </xf>
    <xf numFmtId="0" fontId="71" fillId="4" borderId="31" xfId="0" applyFont="1" applyFill="1" applyBorder="1" applyAlignment="1">
      <alignment horizontal="center" vertical="center"/>
    </xf>
    <xf numFmtId="58" fontId="71" fillId="4" borderId="64" xfId="0" applyNumberFormat="1" applyFont="1" applyFill="1" applyBorder="1" applyAlignment="1">
      <alignment horizontal="center" vertical="center"/>
    </xf>
    <xf numFmtId="38" fontId="71" fillId="4" borderId="0" xfId="7" applyFont="1" applyFill="1" applyBorder="1">
      <alignment vertical="center"/>
    </xf>
    <xf numFmtId="0" fontId="71" fillId="4" borderId="28" xfId="0" applyFont="1" applyFill="1" applyBorder="1" applyAlignment="1">
      <alignment horizontal="center" vertical="center"/>
    </xf>
    <xf numFmtId="58" fontId="71" fillId="4" borderId="74" xfId="0" applyNumberFormat="1" applyFont="1" applyFill="1" applyBorder="1" applyAlignment="1">
      <alignment horizontal="center" vertical="center"/>
    </xf>
    <xf numFmtId="58" fontId="71" fillId="4" borderId="75" xfId="0" applyNumberFormat="1" applyFont="1" applyFill="1" applyBorder="1" applyAlignment="1">
      <alignment horizontal="center" vertical="center"/>
    </xf>
    <xf numFmtId="38" fontId="71" fillId="4" borderId="11" xfId="7" applyFont="1" applyFill="1" applyBorder="1">
      <alignment vertical="center"/>
    </xf>
    <xf numFmtId="58" fontId="71" fillId="4" borderId="63" xfId="0" applyNumberFormat="1" applyFont="1" applyFill="1" applyBorder="1" applyAlignment="1">
      <alignment horizontal="center" vertical="center"/>
    </xf>
    <xf numFmtId="180" fontId="71" fillId="4" borderId="3" xfId="0" applyNumberFormat="1" applyFont="1" applyFill="1" applyBorder="1">
      <alignment vertical="center"/>
    </xf>
    <xf numFmtId="180" fontId="71" fillId="4" borderId="6" xfId="0" applyNumberFormat="1" applyFont="1" applyFill="1" applyBorder="1">
      <alignment vertical="center"/>
    </xf>
    <xf numFmtId="204" fontId="71" fillId="4" borderId="64" xfId="0" applyNumberFormat="1" applyFont="1" applyFill="1" applyBorder="1" applyAlignment="1">
      <alignment horizontal="center" vertical="center"/>
    </xf>
    <xf numFmtId="0" fontId="71" fillId="4" borderId="0" xfId="0" applyFont="1" applyFill="1" applyAlignment="1">
      <alignment horizontal="right" vertical="center"/>
    </xf>
    <xf numFmtId="0" fontId="28" fillId="4" borderId="4" xfId="0" applyFont="1" applyFill="1" applyBorder="1" applyAlignment="1">
      <alignment horizontal="center" vertical="center"/>
    </xf>
    <xf numFmtId="0" fontId="28" fillId="4" borderId="23" xfId="0" applyFont="1" applyFill="1" applyBorder="1">
      <alignment vertical="center"/>
    </xf>
    <xf numFmtId="0" fontId="28" fillId="4" borderId="23" xfId="0" applyFont="1" applyFill="1" applyBorder="1" applyAlignment="1">
      <alignment horizontal="right" vertical="center"/>
    </xf>
    <xf numFmtId="204" fontId="71" fillId="4" borderId="74" xfId="0" applyNumberFormat="1" applyFont="1" applyFill="1" applyBorder="1" applyAlignment="1">
      <alignment horizontal="center" vertical="center"/>
    </xf>
    <xf numFmtId="31" fontId="71" fillId="4" borderId="64" xfId="0" applyNumberFormat="1" applyFont="1" applyFill="1" applyBorder="1" applyAlignment="1">
      <alignment horizontal="center" vertical="center"/>
    </xf>
    <xf numFmtId="31" fontId="71" fillId="2" borderId="64" xfId="0" applyNumberFormat="1" applyFont="1" applyFill="1" applyBorder="1" applyAlignment="1">
      <alignment horizontal="center" vertical="center"/>
    </xf>
    <xf numFmtId="204" fontId="71" fillId="2" borderId="64" xfId="0" applyNumberFormat="1" applyFont="1" applyFill="1" applyBorder="1" applyAlignment="1">
      <alignment horizontal="center" vertical="center"/>
    </xf>
    <xf numFmtId="38" fontId="21" fillId="57" borderId="6" xfId="1" applyFont="1" applyFill="1" applyBorder="1" applyAlignment="1"/>
    <xf numFmtId="188" fontId="24" fillId="0" borderId="9" xfId="0" applyNumberFormat="1" applyFont="1" applyBorder="1" applyAlignment="1"/>
    <xf numFmtId="180" fontId="28" fillId="4" borderId="81" xfId="0" applyNumberFormat="1" applyFont="1" applyFill="1" applyBorder="1">
      <alignment vertical="center"/>
    </xf>
    <xf numFmtId="0" fontId="71" fillId="4" borderId="15" xfId="6" applyFont="1" applyFill="1" applyBorder="1" applyAlignment="1">
      <alignment horizontal="center" vertical="center" wrapText="1"/>
    </xf>
    <xf numFmtId="0" fontId="28" fillId="4" borderId="40" xfId="0" applyFont="1" applyFill="1" applyBorder="1" applyAlignment="1">
      <alignment horizontal="center" vertical="center"/>
    </xf>
    <xf numFmtId="180" fontId="28" fillId="4" borderId="28" xfId="0" applyNumberFormat="1" applyFont="1" applyFill="1" applyBorder="1">
      <alignment vertical="center"/>
    </xf>
    <xf numFmtId="180" fontId="28" fillId="4" borderId="34" xfId="0" applyNumberFormat="1" applyFont="1" applyFill="1" applyBorder="1">
      <alignment vertical="center"/>
    </xf>
    <xf numFmtId="180" fontId="28" fillId="4" borderId="29" xfId="0" applyNumberFormat="1" applyFont="1" applyFill="1" applyBorder="1">
      <alignment vertical="center"/>
    </xf>
    <xf numFmtId="38" fontId="28" fillId="4" borderId="20" xfId="1" applyFont="1" applyFill="1" applyBorder="1">
      <alignment vertical="center"/>
    </xf>
    <xf numFmtId="38" fontId="0" fillId="0" borderId="3" xfId="1" applyFont="1" applyBorder="1">
      <alignment vertical="center"/>
    </xf>
    <xf numFmtId="38" fontId="0" fillId="0" borderId="6" xfId="1" applyFont="1" applyBorder="1">
      <alignment vertical="center"/>
    </xf>
    <xf numFmtId="38" fontId="0" fillId="0" borderId="9" xfId="1" applyFont="1" applyBorder="1">
      <alignment vertical="center"/>
    </xf>
    <xf numFmtId="38" fontId="0" fillId="0" borderId="20" xfId="1" applyFont="1" applyBorder="1">
      <alignment vertical="center"/>
    </xf>
    <xf numFmtId="38" fontId="20" fillId="0" borderId="6" xfId="1" applyFont="1" applyBorder="1" applyAlignment="1">
      <alignment horizontal="right"/>
    </xf>
    <xf numFmtId="38" fontId="20" fillId="0" borderId="9" xfId="1" applyFont="1" applyBorder="1" applyAlignment="1">
      <alignment horizontal="right"/>
    </xf>
    <xf numFmtId="38" fontId="20" fillId="0" borderId="20" xfId="1" applyFont="1" applyBorder="1" applyAlignment="1">
      <alignment horizontal="right"/>
    </xf>
    <xf numFmtId="38" fontId="20" fillId="0" borderId="3" xfId="1" applyFont="1" applyBorder="1" applyAlignment="1">
      <alignment horizontal="right"/>
    </xf>
    <xf numFmtId="38" fontId="73" fillId="0" borderId="3" xfId="1" applyFont="1" applyBorder="1" applyAlignment="1"/>
    <xf numFmtId="0" fontId="21" fillId="0" borderId="9" xfId="0" applyFont="1" applyBorder="1" applyAlignment="1"/>
    <xf numFmtId="0" fontId="100" fillId="59" borderId="2" xfId="0" applyFont="1" applyFill="1" applyBorder="1">
      <alignment vertical="center"/>
    </xf>
    <xf numFmtId="0" fontId="27" fillId="59" borderId="5" xfId="0" applyFont="1" applyFill="1" applyBorder="1" applyAlignment="1">
      <alignment vertical="center" wrapText="1"/>
    </xf>
    <xf numFmtId="3" fontId="0" fillId="59" borderId="0" xfId="0" applyNumberFormat="1" applyFill="1">
      <alignment vertical="center"/>
    </xf>
    <xf numFmtId="3" fontId="0" fillId="59" borderId="11" xfId="0" applyNumberFormat="1" applyFill="1" applyBorder="1">
      <alignment vertical="center"/>
    </xf>
    <xf numFmtId="3" fontId="0" fillId="59" borderId="10" xfId="0" applyNumberFormat="1" applyFill="1" applyBorder="1">
      <alignment vertical="center"/>
    </xf>
    <xf numFmtId="0" fontId="100" fillId="59" borderId="11" xfId="0" applyFont="1" applyFill="1" applyBorder="1">
      <alignment vertical="center"/>
    </xf>
    <xf numFmtId="180" fontId="0" fillId="59" borderId="14" xfId="0" applyNumberFormat="1" applyFill="1" applyBorder="1">
      <alignment vertical="center"/>
    </xf>
    <xf numFmtId="180" fontId="0" fillId="59" borderId="11" xfId="0" applyNumberFormat="1" applyFill="1" applyBorder="1">
      <alignment vertical="center"/>
    </xf>
    <xf numFmtId="180" fontId="0" fillId="59" borderId="10" xfId="0" applyNumberFormat="1" applyFill="1" applyBorder="1">
      <alignment vertical="center"/>
    </xf>
    <xf numFmtId="0" fontId="27" fillId="59" borderId="8" xfId="0" applyFont="1" applyFill="1" applyBorder="1" applyAlignment="1">
      <alignment vertical="center" wrapText="1"/>
    </xf>
    <xf numFmtId="0" fontId="27" fillId="4" borderId="6" xfId="0" applyFont="1" applyFill="1" applyBorder="1" applyAlignment="1">
      <alignment vertical="center" wrapText="1"/>
    </xf>
    <xf numFmtId="38" fontId="0" fillId="4" borderId="2" xfId="1" applyFont="1" applyFill="1" applyBorder="1">
      <alignment vertical="center"/>
    </xf>
    <xf numFmtId="38" fontId="0" fillId="4" borderId="8" xfId="1" applyFont="1" applyFill="1" applyBorder="1">
      <alignment vertical="center"/>
    </xf>
    <xf numFmtId="38" fontId="0" fillId="4" borderId="13" xfId="1" applyFont="1" applyFill="1" applyBorder="1">
      <alignment vertical="center"/>
    </xf>
    <xf numFmtId="0" fontId="0" fillId="59" borderId="20" xfId="0" applyFill="1" applyBorder="1">
      <alignment vertical="center"/>
    </xf>
    <xf numFmtId="0" fontId="0" fillId="59" borderId="6" xfId="0" applyFill="1" applyBorder="1">
      <alignment vertical="center"/>
    </xf>
    <xf numFmtId="0" fontId="0" fillId="59" borderId="3" xfId="0" applyFill="1" applyBorder="1">
      <alignment vertical="center"/>
    </xf>
    <xf numFmtId="0" fontId="0" fillId="59" borderId="9" xfId="0" applyFill="1" applyBorder="1">
      <alignment vertical="center"/>
    </xf>
    <xf numFmtId="0" fontId="100" fillId="4" borderId="5" xfId="0" applyFont="1" applyFill="1" applyBorder="1">
      <alignment vertical="center"/>
    </xf>
    <xf numFmtId="3" fontId="0" fillId="59" borderId="14" xfId="0" applyNumberFormat="1" applyFill="1" applyBorder="1">
      <alignment vertical="center"/>
    </xf>
    <xf numFmtId="38" fontId="0" fillId="4" borderId="5" xfId="1" applyFont="1" applyFill="1" applyBorder="1">
      <alignment vertical="center"/>
    </xf>
    <xf numFmtId="38" fontId="27" fillId="4" borderId="8" xfId="1" applyFont="1" applyFill="1" applyBorder="1" applyAlignment="1">
      <alignment vertical="center" wrapText="1"/>
    </xf>
    <xf numFmtId="38" fontId="19" fillId="2" borderId="5" xfId="1" applyFont="1" applyFill="1" applyBorder="1" applyAlignment="1" applyProtection="1">
      <alignment vertical="center"/>
    </xf>
    <xf numFmtId="180" fontId="19" fillId="57" borderId="0" xfId="1" applyNumberFormat="1" applyFont="1" applyFill="1" applyBorder="1" applyAlignment="1"/>
    <xf numFmtId="0" fontId="71" fillId="2" borderId="0" xfId="0" applyFont="1" applyFill="1">
      <alignment vertical="center"/>
    </xf>
    <xf numFmtId="180" fontId="20" fillId="57" borderId="9" xfId="3" applyNumberFormat="1" applyFont="1" applyFill="1" applyBorder="1" applyAlignment="1"/>
    <xf numFmtId="193" fontId="6" fillId="57" borderId="3" xfId="121" applyNumberFormat="1" applyFill="1" applyBorder="1" applyAlignment="1">
      <alignment horizontal="right" vertical="center" shrinkToFit="1"/>
    </xf>
    <xf numFmtId="193" fontId="6" fillId="57" borderId="1" xfId="121" applyNumberFormat="1" applyFill="1" applyBorder="1" applyAlignment="1">
      <alignment horizontal="right" vertical="center" shrinkToFit="1"/>
    </xf>
    <xf numFmtId="194" fontId="6" fillId="57" borderId="3" xfId="119" applyNumberFormat="1" applyFont="1" applyFill="1" applyBorder="1" applyAlignment="1" applyProtection="1">
      <alignment horizontal="right" vertical="center" shrinkToFit="1"/>
    </xf>
    <xf numFmtId="194" fontId="6" fillId="57" borderId="11" xfId="119" applyNumberFormat="1" applyFont="1" applyFill="1" applyBorder="1" applyAlignment="1" applyProtection="1">
      <alignment horizontal="right" vertical="center" shrinkToFit="1"/>
    </xf>
    <xf numFmtId="193" fontId="6" fillId="57" borderId="1" xfId="122" applyNumberFormat="1" applyFill="1" applyBorder="1" applyAlignment="1">
      <alignment horizontal="right" vertical="center" shrinkToFit="1"/>
    </xf>
    <xf numFmtId="193" fontId="6" fillId="57" borderId="11" xfId="122" applyNumberFormat="1" applyFill="1" applyBorder="1" applyAlignment="1">
      <alignment horizontal="right" vertical="center" shrinkToFit="1"/>
    </xf>
    <xf numFmtId="193" fontId="6" fillId="57" borderId="1" xfId="123" applyNumberFormat="1" applyFill="1" applyBorder="1" applyAlignment="1">
      <alignment horizontal="right" vertical="center" shrinkToFit="1"/>
    </xf>
    <xf numFmtId="193" fontId="6" fillId="57" borderId="11" xfId="123" applyNumberFormat="1" applyFill="1" applyBorder="1" applyAlignment="1">
      <alignment horizontal="right" vertical="center" shrinkToFit="1"/>
    </xf>
    <xf numFmtId="193" fontId="6" fillId="57" borderId="1" xfId="0" applyNumberFormat="1" applyFont="1" applyFill="1" applyBorder="1" applyAlignment="1">
      <alignment horizontal="right" vertical="center" shrinkToFit="1"/>
    </xf>
    <xf numFmtId="193" fontId="6" fillId="57" borderId="3" xfId="0" applyNumberFormat="1" applyFont="1" applyFill="1" applyBorder="1" applyAlignment="1">
      <alignment horizontal="right" vertical="center" shrinkToFit="1"/>
    </xf>
    <xf numFmtId="193" fontId="6" fillId="57" borderId="1" xfId="5" applyNumberFormat="1" applyFont="1" applyFill="1" applyBorder="1" applyAlignment="1">
      <alignment horizontal="right" vertical="center" shrinkToFit="1"/>
    </xf>
    <xf numFmtId="194" fontId="6" fillId="57" borderId="3" xfId="20" applyNumberFormat="1" applyFont="1" applyFill="1" applyBorder="1" applyAlignment="1" applyProtection="1">
      <alignment horizontal="right" vertical="center" shrinkToFit="1"/>
    </xf>
    <xf numFmtId="193" fontId="6" fillId="57" borderId="11" xfId="5" applyNumberFormat="1" applyFont="1" applyFill="1" applyBorder="1" applyAlignment="1">
      <alignment horizontal="right" vertical="center" shrinkToFit="1"/>
    </xf>
    <xf numFmtId="38" fontId="6" fillId="57" borderId="1" xfId="1" applyFont="1" applyFill="1" applyBorder="1" applyAlignment="1"/>
    <xf numFmtId="179" fontId="6" fillId="57" borderId="3" xfId="1" applyNumberFormat="1" applyFont="1" applyFill="1" applyBorder="1" applyAlignment="1"/>
    <xf numFmtId="38" fontId="6" fillId="57" borderId="11" xfId="1" applyFont="1" applyFill="1" applyBorder="1" applyAlignment="1"/>
    <xf numFmtId="193" fontId="6" fillId="57" borderId="3" xfId="121" applyNumberFormat="1" applyFill="1" applyBorder="1" applyAlignment="1">
      <alignment horizontal="right" vertical="center"/>
    </xf>
    <xf numFmtId="193" fontId="6" fillId="57" borderId="1" xfId="121" applyNumberFormat="1" applyFill="1" applyBorder="1" applyAlignment="1">
      <alignment horizontal="right" vertical="center"/>
    </xf>
    <xf numFmtId="194" fontId="6" fillId="57" borderId="3" xfId="119" applyNumberFormat="1" applyFont="1" applyFill="1" applyBorder="1" applyAlignment="1" applyProtection="1">
      <alignment horizontal="right" vertical="center"/>
    </xf>
    <xf numFmtId="194" fontId="6" fillId="57" borderId="11" xfId="119" applyNumberFormat="1" applyFont="1" applyFill="1" applyBorder="1" applyAlignment="1" applyProtection="1">
      <alignment horizontal="right" vertical="center"/>
    </xf>
    <xf numFmtId="193" fontId="6" fillId="57" borderId="1" xfId="122" applyNumberFormat="1" applyFill="1" applyBorder="1" applyAlignment="1">
      <alignment horizontal="right" vertical="center"/>
    </xf>
    <xf numFmtId="193" fontId="6" fillId="57" borderId="11" xfId="122" applyNumberFormat="1" applyFill="1" applyBorder="1" applyAlignment="1">
      <alignment horizontal="right" vertical="center"/>
    </xf>
    <xf numFmtId="193" fontId="6" fillId="57" borderId="1" xfId="123" applyNumberFormat="1" applyFill="1" applyBorder="1" applyAlignment="1">
      <alignment horizontal="right" vertical="center"/>
    </xf>
    <xf numFmtId="193" fontId="6" fillId="57" borderId="11" xfId="123" applyNumberFormat="1" applyFill="1" applyBorder="1" applyAlignment="1">
      <alignment horizontal="right" vertical="center"/>
    </xf>
    <xf numFmtId="193" fontId="6" fillId="57" borderId="1" xfId="0" applyNumberFormat="1" applyFont="1" applyFill="1" applyBorder="1" applyAlignment="1">
      <alignment horizontal="right" vertical="center"/>
    </xf>
    <xf numFmtId="193" fontId="6" fillId="57" borderId="3" xfId="0" applyNumberFormat="1" applyFont="1" applyFill="1" applyBorder="1" applyAlignment="1">
      <alignment horizontal="right" vertical="center"/>
    </xf>
    <xf numFmtId="193" fontId="6" fillId="57" borderId="1" xfId="5" applyNumberFormat="1" applyFont="1" applyFill="1" applyBorder="1" applyAlignment="1">
      <alignment horizontal="right" vertical="center"/>
    </xf>
    <xf numFmtId="194" fontId="6" fillId="57" borderId="3" xfId="20" applyNumberFormat="1" applyFont="1" applyFill="1" applyBorder="1" applyAlignment="1" applyProtection="1">
      <alignment horizontal="right" vertical="center"/>
    </xf>
    <xf numFmtId="193" fontId="6" fillId="57" borderId="11" xfId="5" applyNumberFormat="1" applyFont="1" applyFill="1" applyBorder="1" applyAlignment="1">
      <alignment horizontal="right" vertical="center"/>
    </xf>
    <xf numFmtId="193" fontId="6" fillId="57" borderId="6" xfId="121" applyNumberFormat="1" applyFill="1" applyBorder="1" applyAlignment="1">
      <alignment horizontal="right" vertical="center"/>
    </xf>
    <xf numFmtId="193" fontId="6" fillId="57" borderId="4" xfId="121" applyNumberFormat="1" applyFill="1" applyBorder="1" applyAlignment="1">
      <alignment horizontal="right" vertical="center"/>
    </xf>
    <xf numFmtId="194" fontId="6" fillId="57" borderId="6" xfId="119" applyNumberFormat="1" applyFont="1" applyFill="1" applyBorder="1" applyAlignment="1" applyProtection="1">
      <alignment horizontal="right" vertical="center"/>
    </xf>
    <xf numFmtId="194" fontId="6" fillId="57" borderId="0" xfId="119" applyNumberFormat="1" applyFont="1" applyFill="1" applyBorder="1" applyAlignment="1" applyProtection="1">
      <alignment horizontal="right" vertical="center"/>
    </xf>
    <xf numFmtId="193" fontId="6" fillId="57" borderId="4" xfId="122" applyNumberFormat="1" applyFill="1" applyBorder="1" applyAlignment="1">
      <alignment horizontal="right" vertical="center"/>
    </xf>
    <xf numFmtId="193" fontId="6" fillId="57" borderId="0" xfId="122" applyNumberFormat="1" applyFill="1" applyAlignment="1">
      <alignment horizontal="right" vertical="center"/>
    </xf>
    <xf numFmtId="193" fontId="6" fillId="57" borderId="4" xfId="123" applyNumberFormat="1" applyFill="1" applyBorder="1" applyAlignment="1">
      <alignment horizontal="right" vertical="center"/>
    </xf>
    <xf numFmtId="193" fontId="6" fillId="57" borderId="0" xfId="123" applyNumberFormat="1" applyFill="1" applyAlignment="1">
      <alignment horizontal="right" vertical="center"/>
    </xf>
    <xf numFmtId="193" fontId="6" fillId="57" borderId="4" xfId="0" applyNumberFormat="1" applyFont="1" applyFill="1" applyBorder="1" applyAlignment="1">
      <alignment horizontal="right" vertical="center"/>
    </xf>
    <xf numFmtId="193" fontId="6" fillId="57" borderId="6" xfId="0" applyNumberFormat="1" applyFont="1" applyFill="1" applyBorder="1" applyAlignment="1">
      <alignment horizontal="right" vertical="center"/>
    </xf>
    <xf numFmtId="193" fontId="6" fillId="57" borderId="4" xfId="5" applyNumberFormat="1" applyFont="1" applyFill="1" applyBorder="1" applyAlignment="1">
      <alignment horizontal="right" vertical="center"/>
    </xf>
    <xf numFmtId="194" fontId="6" fillId="57" borderId="6" xfId="20" applyNumberFormat="1" applyFont="1" applyFill="1" applyBorder="1" applyAlignment="1" applyProtection="1">
      <alignment horizontal="right" vertical="center"/>
    </xf>
    <xf numFmtId="193" fontId="6" fillId="57" borderId="0" xfId="5" applyNumberFormat="1" applyFont="1" applyFill="1" applyAlignment="1">
      <alignment horizontal="right" vertical="center"/>
    </xf>
    <xf numFmtId="38" fontId="6" fillId="57" borderId="4" xfId="1" applyFont="1" applyFill="1" applyBorder="1" applyAlignment="1"/>
    <xf numFmtId="179" fontId="6" fillId="57" borderId="6" xfId="1" applyNumberFormat="1" applyFont="1" applyFill="1" applyBorder="1" applyAlignment="1"/>
    <xf numFmtId="38" fontId="6" fillId="57" borderId="0" xfId="1" applyFont="1" applyFill="1" applyBorder="1" applyAlignment="1"/>
    <xf numFmtId="38" fontId="6" fillId="57" borderId="7" xfId="1" applyFont="1" applyFill="1" applyBorder="1" applyAlignment="1"/>
    <xf numFmtId="179" fontId="6" fillId="57" borderId="9" xfId="1" applyNumberFormat="1" applyFont="1" applyFill="1" applyBorder="1" applyAlignment="1"/>
    <xf numFmtId="38" fontId="6" fillId="57" borderId="10" xfId="1" applyFont="1" applyFill="1" applyBorder="1" applyAlignment="1"/>
    <xf numFmtId="193" fontId="6" fillId="57" borderId="9" xfId="121" applyNumberFormat="1" applyFill="1" applyBorder="1" applyAlignment="1">
      <alignment horizontal="right" vertical="center"/>
    </xf>
    <xf numFmtId="193" fontId="6" fillId="57" borderId="7" xfId="121" applyNumberFormat="1" applyFill="1" applyBorder="1" applyAlignment="1">
      <alignment horizontal="right" vertical="center"/>
    </xf>
    <xf numFmtId="194" fontId="6" fillId="57" borderId="9" xfId="119" applyNumberFormat="1" applyFont="1" applyFill="1" applyBorder="1" applyAlignment="1" applyProtection="1">
      <alignment horizontal="right" vertical="center"/>
    </xf>
    <xf numFmtId="194" fontId="6" fillId="57" borderId="10" xfId="119" applyNumberFormat="1" applyFont="1" applyFill="1" applyBorder="1" applyAlignment="1" applyProtection="1">
      <alignment horizontal="right" vertical="center"/>
    </xf>
    <xf numFmtId="193" fontId="6" fillId="57" borderId="7" xfId="122" applyNumberFormat="1" applyFill="1" applyBorder="1" applyAlignment="1">
      <alignment horizontal="right" vertical="center"/>
    </xf>
    <xf numFmtId="193" fontId="6" fillId="57" borderId="10" xfId="122" applyNumberFormat="1" applyFill="1" applyBorder="1" applyAlignment="1">
      <alignment horizontal="right" vertical="center"/>
    </xf>
    <xf numFmtId="193" fontId="6" fillId="57" borderId="7" xfId="123" applyNumberFormat="1" applyFill="1" applyBorder="1" applyAlignment="1">
      <alignment horizontal="right" vertical="center"/>
    </xf>
    <xf numFmtId="193" fontId="6" fillId="57" borderId="10" xfId="123" applyNumberFormat="1" applyFill="1" applyBorder="1" applyAlignment="1">
      <alignment horizontal="right" vertical="center"/>
    </xf>
    <xf numFmtId="193" fontId="6" fillId="57" borderId="7" xfId="0" applyNumberFormat="1" applyFont="1" applyFill="1" applyBorder="1" applyAlignment="1">
      <alignment horizontal="right" vertical="center"/>
    </xf>
    <xf numFmtId="193" fontId="6" fillId="57" borderId="9" xfId="0" applyNumberFormat="1" applyFont="1" applyFill="1" applyBorder="1" applyAlignment="1">
      <alignment horizontal="right" vertical="center"/>
    </xf>
    <xf numFmtId="193" fontId="6" fillId="57" borderId="7" xfId="5" applyNumberFormat="1" applyFont="1" applyFill="1" applyBorder="1" applyAlignment="1">
      <alignment horizontal="right" vertical="center"/>
    </xf>
    <xf numFmtId="194" fontId="6" fillId="57" borderId="9" xfId="20" applyNumberFormat="1" applyFont="1" applyFill="1" applyBorder="1" applyAlignment="1" applyProtection="1">
      <alignment horizontal="right" vertical="center"/>
    </xf>
    <xf numFmtId="193" fontId="6" fillId="57" borderId="10" xfId="5" applyNumberFormat="1" applyFont="1" applyFill="1" applyBorder="1" applyAlignment="1">
      <alignment horizontal="right" vertical="center"/>
    </xf>
    <xf numFmtId="0" fontId="87" fillId="0" borderId="0" xfId="0" applyFont="1" applyAlignment="1">
      <alignment horizontal="left" vertical="center"/>
    </xf>
    <xf numFmtId="0" fontId="28" fillId="0" borderId="36" xfId="0" applyFont="1" applyBorder="1" applyAlignment="1">
      <alignment horizontal="center" vertical="center"/>
    </xf>
    <xf numFmtId="0" fontId="28" fillId="0" borderId="82" xfId="0" applyFont="1" applyBorder="1" applyAlignment="1">
      <alignment horizontal="center" vertical="center"/>
    </xf>
    <xf numFmtId="0" fontId="28" fillId="0" borderId="83" xfId="0" applyFont="1" applyBorder="1" applyAlignment="1">
      <alignment horizontal="center" vertical="center"/>
    </xf>
    <xf numFmtId="0" fontId="28" fillId="0" borderId="84" xfId="0" applyFont="1" applyBorder="1" applyAlignment="1">
      <alignment horizontal="center" vertical="center"/>
    </xf>
    <xf numFmtId="0" fontId="28" fillId="0" borderId="85" xfId="0" applyFont="1" applyBorder="1" applyAlignment="1">
      <alignment horizontal="center" vertical="center"/>
    </xf>
    <xf numFmtId="0" fontId="28" fillId="0" borderId="14" xfId="0" applyFont="1" applyBorder="1">
      <alignment vertical="center"/>
    </xf>
    <xf numFmtId="0" fontId="28" fillId="0" borderId="87" xfId="0" applyFont="1" applyBorder="1">
      <alignment vertical="center"/>
    </xf>
    <xf numFmtId="0" fontId="28" fillId="0" borderId="0" xfId="0" applyFont="1" applyAlignment="1">
      <alignment horizontal="center"/>
    </xf>
    <xf numFmtId="0" fontId="28" fillId="0" borderId="97" xfId="0" applyFont="1" applyBorder="1" applyAlignment="1">
      <alignment horizontal="right" vertical="center"/>
    </xf>
    <xf numFmtId="0" fontId="28" fillId="0" borderId="98" xfId="0" applyFont="1" applyBorder="1">
      <alignment vertical="center"/>
    </xf>
    <xf numFmtId="0" fontId="28" fillId="0" borderId="99" xfId="0" applyFont="1" applyBorder="1">
      <alignment vertical="center"/>
    </xf>
    <xf numFmtId="0" fontId="28" fillId="0" borderId="100" xfId="0" applyFont="1" applyBorder="1">
      <alignment vertical="center"/>
    </xf>
    <xf numFmtId="0" fontId="28" fillId="0" borderId="101" xfId="0" applyFont="1" applyBorder="1">
      <alignment vertical="center"/>
    </xf>
    <xf numFmtId="0" fontId="28" fillId="0" borderId="102" xfId="0" applyFont="1" applyBorder="1">
      <alignment vertical="center"/>
    </xf>
    <xf numFmtId="0" fontId="28" fillId="0" borderId="103" xfId="0" applyFont="1" applyBorder="1">
      <alignment vertical="center"/>
    </xf>
    <xf numFmtId="0" fontId="28" fillId="0" borderId="104" xfId="0" applyFont="1" applyBorder="1">
      <alignment vertical="center"/>
    </xf>
    <xf numFmtId="0" fontId="28" fillId="0" borderId="93" xfId="0" applyFont="1" applyBorder="1">
      <alignment vertical="center"/>
    </xf>
    <xf numFmtId="0" fontId="28" fillId="0" borderId="94" xfId="0" applyFont="1" applyBorder="1">
      <alignment vertical="center"/>
    </xf>
    <xf numFmtId="0" fontId="28" fillId="0" borderId="95" xfId="0" applyFont="1" applyBorder="1">
      <alignment vertical="center"/>
    </xf>
    <xf numFmtId="0" fontId="28" fillId="0" borderId="20" xfId="0" applyFont="1" applyBorder="1" applyAlignment="1">
      <alignment horizontal="right" vertical="center"/>
    </xf>
    <xf numFmtId="0" fontId="28" fillId="0" borderId="96" xfId="0" applyFont="1" applyBorder="1">
      <alignment vertical="center"/>
    </xf>
    <xf numFmtId="0" fontId="6" fillId="0" borderId="0" xfId="0" applyFont="1" applyAlignment="1">
      <alignment horizontal="left"/>
    </xf>
    <xf numFmtId="179" fontId="28" fillId="0" borderId="36" xfId="1" applyNumberFormat="1" applyFont="1" applyFill="1" applyBorder="1" applyAlignment="1">
      <alignment vertical="center"/>
    </xf>
    <xf numFmtId="179" fontId="28" fillId="0" borderId="82" xfId="1" applyNumberFormat="1" applyFont="1" applyFill="1" applyBorder="1" applyAlignment="1">
      <alignment vertical="center"/>
    </xf>
    <xf numFmtId="179" fontId="28" fillId="0" borderId="83" xfId="1" applyNumberFormat="1" applyFont="1" applyFill="1" applyBorder="1" applyAlignment="1">
      <alignment vertical="center"/>
    </xf>
    <xf numFmtId="179" fontId="28" fillId="0" borderId="12" xfId="1" applyNumberFormat="1" applyFont="1" applyFill="1" applyBorder="1" applyAlignment="1">
      <alignment vertical="center"/>
    </xf>
    <xf numFmtId="179" fontId="28" fillId="0" borderId="14" xfId="1" applyNumberFormat="1" applyFont="1" applyFill="1" applyBorder="1" applyAlignment="1">
      <alignment vertical="center"/>
    </xf>
    <xf numFmtId="179" fontId="28" fillId="0" borderId="87" xfId="1" applyNumberFormat="1" applyFont="1" applyFill="1" applyBorder="1" applyAlignment="1">
      <alignment vertical="center"/>
    </xf>
    <xf numFmtId="179" fontId="28" fillId="0" borderId="7" xfId="1" applyNumberFormat="1" applyFont="1" applyFill="1" applyBorder="1" applyAlignment="1">
      <alignment vertical="center"/>
    </xf>
    <xf numFmtId="179" fontId="28" fillId="0" borderId="86" xfId="1" applyNumberFormat="1" applyFont="1" applyFill="1" applyBorder="1" applyAlignment="1">
      <alignment vertical="center"/>
    </xf>
    <xf numFmtId="179" fontId="28" fillId="0" borderId="10" xfId="1" applyNumberFormat="1" applyFont="1" applyFill="1" applyBorder="1" applyAlignment="1">
      <alignment vertical="center"/>
    </xf>
    <xf numFmtId="179" fontId="28" fillId="0" borderId="1" xfId="1" applyNumberFormat="1" applyFont="1" applyFill="1" applyBorder="1" applyAlignment="1">
      <alignment vertical="center"/>
    </xf>
    <xf numFmtId="179" fontId="28" fillId="0" borderId="89" xfId="1" applyNumberFormat="1" applyFont="1" applyFill="1" applyBorder="1" applyAlignment="1">
      <alignment vertical="center"/>
    </xf>
    <xf numFmtId="179" fontId="28" fillId="0" borderId="11" xfId="1" applyNumberFormat="1" applyFont="1" applyFill="1" applyBorder="1" applyAlignment="1">
      <alignment vertical="center"/>
    </xf>
    <xf numFmtId="179" fontId="28" fillId="0" borderId="90" xfId="1" applyNumberFormat="1" applyFont="1" applyFill="1" applyBorder="1" applyAlignment="1">
      <alignment vertical="center"/>
    </xf>
    <xf numFmtId="179" fontId="28" fillId="0" borderId="91" xfId="1" applyNumberFormat="1" applyFont="1" applyFill="1" applyBorder="1" applyAlignment="1">
      <alignment vertical="center"/>
    </xf>
    <xf numFmtId="179" fontId="28" fillId="0" borderId="92" xfId="1" applyNumberFormat="1" applyFont="1" applyFill="1" applyBorder="1" applyAlignment="1">
      <alignment vertical="center"/>
    </xf>
    <xf numFmtId="179" fontId="28" fillId="0" borderId="93" xfId="1" applyNumberFormat="1" applyFont="1" applyFill="1" applyBorder="1" applyAlignment="1">
      <alignment vertical="center"/>
    </xf>
    <xf numFmtId="179" fontId="28" fillId="0" borderId="94" xfId="1" applyNumberFormat="1" applyFont="1" applyFill="1" applyBorder="1" applyAlignment="1">
      <alignment vertical="center"/>
    </xf>
    <xf numFmtId="179" fontId="28" fillId="0" borderId="95" xfId="1" applyNumberFormat="1" applyFont="1" applyFill="1" applyBorder="1" applyAlignment="1">
      <alignment vertical="center"/>
    </xf>
    <xf numFmtId="179" fontId="28" fillId="0" borderId="98" xfId="1" applyNumberFormat="1" applyFont="1" applyFill="1" applyBorder="1" applyAlignment="1">
      <alignment vertical="center"/>
    </xf>
    <xf numFmtId="179" fontId="28" fillId="0" borderId="99" xfId="1" applyNumberFormat="1" applyFont="1" applyFill="1" applyBorder="1" applyAlignment="1">
      <alignment vertical="center"/>
    </xf>
    <xf numFmtId="179" fontId="28" fillId="0" borderId="100" xfId="1" applyNumberFormat="1" applyFont="1" applyFill="1" applyBorder="1" applyAlignment="1">
      <alignment vertical="center"/>
    </xf>
    <xf numFmtId="179" fontId="28" fillId="0" borderId="101" xfId="1" applyNumberFormat="1" applyFont="1" applyFill="1" applyBorder="1" applyAlignment="1">
      <alignment vertical="center"/>
    </xf>
    <xf numFmtId="179" fontId="28" fillId="0" borderId="102" xfId="1" applyNumberFormat="1" applyFont="1" applyFill="1" applyBorder="1" applyAlignment="1">
      <alignment vertical="center"/>
    </xf>
    <xf numFmtId="179" fontId="28" fillId="0" borderId="103" xfId="1" applyNumberFormat="1" applyFont="1" applyFill="1" applyBorder="1" applyAlignment="1">
      <alignment vertical="center"/>
    </xf>
    <xf numFmtId="179" fontId="28" fillId="0" borderId="4" xfId="1" applyNumberFormat="1" applyFont="1" applyFill="1" applyBorder="1" applyAlignment="1">
      <alignment vertical="center"/>
    </xf>
    <xf numFmtId="179" fontId="28" fillId="0" borderId="105" xfId="1" applyNumberFormat="1" applyFont="1" applyFill="1" applyBorder="1" applyAlignment="1">
      <alignment vertical="center"/>
    </xf>
    <xf numFmtId="179" fontId="28" fillId="0" borderId="0" xfId="1" applyNumberFormat="1" applyFont="1" applyFill="1" applyBorder="1" applyAlignment="1">
      <alignment vertical="center"/>
    </xf>
    <xf numFmtId="179" fontId="28" fillId="0" borderId="106" xfId="1" applyNumberFormat="1" applyFont="1" applyFill="1" applyBorder="1" applyAlignment="1">
      <alignment vertical="center"/>
    </xf>
    <xf numFmtId="179" fontId="28" fillId="0" borderId="107" xfId="1" applyNumberFormat="1" applyFont="1" applyFill="1" applyBorder="1" applyAlignment="1">
      <alignment vertical="center"/>
    </xf>
    <xf numFmtId="179" fontId="28" fillId="0" borderId="108" xfId="1" applyNumberFormat="1" applyFont="1" applyFill="1" applyBorder="1" applyAlignment="1">
      <alignment vertical="center"/>
    </xf>
    <xf numFmtId="179" fontId="28" fillId="59" borderId="93" xfId="1" applyNumberFormat="1" applyFont="1" applyFill="1" applyBorder="1" applyAlignment="1">
      <alignment vertical="center"/>
    </xf>
    <xf numFmtId="179" fontId="28" fillId="59" borderId="94" xfId="1" applyNumberFormat="1" applyFont="1" applyFill="1" applyBorder="1" applyAlignment="1">
      <alignment vertical="center"/>
    </xf>
    <xf numFmtId="179" fontId="28" fillId="59" borderId="95" xfId="1" applyNumberFormat="1" applyFont="1" applyFill="1" applyBorder="1" applyAlignment="1">
      <alignment vertical="center"/>
    </xf>
    <xf numFmtId="179" fontId="28" fillId="59" borderId="12" xfId="1" applyNumberFormat="1" applyFont="1" applyFill="1" applyBorder="1" applyAlignment="1">
      <alignment vertical="center"/>
    </xf>
    <xf numFmtId="179" fontId="28" fillId="59" borderId="87" xfId="1" applyNumberFormat="1" applyFont="1" applyFill="1" applyBorder="1" applyAlignment="1">
      <alignment vertical="center"/>
    </xf>
    <xf numFmtId="179" fontId="28" fillId="59" borderId="14" xfId="1" applyNumberFormat="1" applyFont="1" applyFill="1" applyBorder="1" applyAlignment="1">
      <alignment vertical="center"/>
    </xf>
    <xf numFmtId="179" fontId="28" fillId="59" borderId="36" xfId="1" applyNumberFormat="1" applyFont="1" applyFill="1" applyBorder="1" applyAlignment="1">
      <alignment vertical="center"/>
    </xf>
    <xf numFmtId="179" fontId="28" fillId="59" borderId="82" xfId="1" applyNumberFormat="1" applyFont="1" applyFill="1" applyBorder="1" applyAlignment="1">
      <alignment vertical="center"/>
    </xf>
    <xf numFmtId="179" fontId="28" fillId="59" borderId="83" xfId="1" applyNumberFormat="1" applyFont="1" applyFill="1" applyBorder="1" applyAlignment="1">
      <alignment vertical="center"/>
    </xf>
    <xf numFmtId="179" fontId="28" fillId="59" borderId="112" xfId="1" applyNumberFormat="1" applyFont="1" applyFill="1" applyBorder="1" applyAlignment="1">
      <alignment vertical="center"/>
    </xf>
    <xf numFmtId="179" fontId="28" fillId="59" borderId="113" xfId="1" applyNumberFormat="1" applyFont="1" applyFill="1" applyBorder="1" applyAlignment="1">
      <alignment vertical="center"/>
    </xf>
    <xf numFmtId="179" fontId="28" fillId="59" borderId="114" xfId="1" applyNumberFormat="1" applyFont="1" applyFill="1" applyBorder="1" applyAlignment="1">
      <alignment vertical="center"/>
    </xf>
    <xf numFmtId="179" fontId="28" fillId="59" borderId="98" xfId="1" applyNumberFormat="1" applyFont="1" applyFill="1" applyBorder="1" applyAlignment="1">
      <alignment vertical="center"/>
    </xf>
    <xf numFmtId="179" fontId="28" fillId="59" borderId="99" xfId="1" applyNumberFormat="1" applyFont="1" applyFill="1" applyBorder="1" applyAlignment="1">
      <alignment vertical="center"/>
    </xf>
    <xf numFmtId="179" fontId="28" fillId="59" borderId="100" xfId="1" applyNumberFormat="1" applyFont="1" applyFill="1" applyBorder="1" applyAlignment="1">
      <alignment vertical="center"/>
    </xf>
    <xf numFmtId="179" fontId="28" fillId="59" borderId="115" xfId="1" applyNumberFormat="1" applyFont="1" applyFill="1" applyBorder="1" applyAlignment="1">
      <alignment vertical="center"/>
    </xf>
    <xf numFmtId="179" fontId="28" fillId="59" borderId="116" xfId="1" applyNumberFormat="1" applyFont="1" applyFill="1" applyBorder="1" applyAlignment="1">
      <alignment vertical="center"/>
    </xf>
    <xf numFmtId="179" fontId="28" fillId="59" borderId="117" xfId="1" applyNumberFormat="1" applyFont="1" applyFill="1" applyBorder="1" applyAlignment="1">
      <alignment vertical="center"/>
    </xf>
    <xf numFmtId="179" fontId="28" fillId="59" borderId="1" xfId="1" applyNumberFormat="1" applyFont="1" applyFill="1" applyBorder="1" applyAlignment="1">
      <alignment vertical="center"/>
    </xf>
    <xf numFmtId="179" fontId="28" fillId="59" borderId="89" xfId="1" applyNumberFormat="1" applyFont="1" applyFill="1" applyBorder="1" applyAlignment="1">
      <alignment vertical="center"/>
    </xf>
    <xf numFmtId="179" fontId="28" fillId="59" borderId="11" xfId="1" applyNumberFormat="1" applyFont="1" applyFill="1" applyBorder="1" applyAlignment="1">
      <alignment vertical="center"/>
    </xf>
    <xf numFmtId="0" fontId="29" fillId="0" borderId="0" xfId="0" applyFont="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pplyAlignment="1">
      <alignment horizontal="center" vertical="center"/>
    </xf>
    <xf numFmtId="0" fontId="29" fillId="4" borderId="8" xfId="0" applyFont="1" applyFill="1" applyBorder="1">
      <alignment vertical="center"/>
    </xf>
    <xf numFmtId="0" fontId="29" fillId="4" borderId="7" xfId="0" applyFont="1" applyFill="1" applyBorder="1">
      <alignment vertical="center"/>
    </xf>
    <xf numFmtId="0" fontId="29" fillId="0" borderId="0" xfId="0" applyFont="1" applyAlignment="1">
      <alignment horizontal="left" vertical="center"/>
    </xf>
    <xf numFmtId="0" fontId="29" fillId="4" borderId="3"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9"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20" xfId="0" applyFont="1" applyFill="1" applyBorder="1">
      <alignment vertical="center"/>
    </xf>
    <xf numFmtId="0" fontId="29" fillId="4" borderId="121" xfId="0" applyFont="1" applyFill="1" applyBorder="1" applyAlignment="1">
      <alignment horizontal="center" vertical="center"/>
    </xf>
    <xf numFmtId="0" fontId="29" fillId="4" borderId="122" xfId="0" applyFont="1" applyFill="1" applyBorder="1" applyAlignment="1">
      <alignment horizontal="center" vertical="center"/>
    </xf>
    <xf numFmtId="0" fontId="29" fillId="4" borderId="123" xfId="0" applyFont="1" applyFill="1" applyBorder="1" applyAlignment="1">
      <alignment horizontal="center" vertical="center"/>
    </xf>
    <xf numFmtId="0" fontId="29" fillId="4" borderId="124" xfId="0" applyFont="1" applyFill="1" applyBorder="1" applyAlignment="1">
      <alignment horizontal="center" vertical="center"/>
    </xf>
    <xf numFmtId="38" fontId="29" fillId="4" borderId="5" xfId="1" applyFont="1" applyFill="1" applyBorder="1">
      <alignment vertical="center"/>
    </xf>
    <xf numFmtId="38" fontId="29" fillId="4" borderId="0" xfId="1" applyFont="1" applyFill="1" applyBorder="1">
      <alignment vertical="center"/>
    </xf>
    <xf numFmtId="38" fontId="29" fillId="4" borderId="6" xfId="1" applyFont="1" applyFill="1" applyBorder="1">
      <alignment vertical="center"/>
    </xf>
    <xf numFmtId="38" fontId="29" fillId="4" borderId="4" xfId="1" applyFont="1" applyFill="1" applyBorder="1">
      <alignment vertical="center"/>
    </xf>
    <xf numFmtId="38" fontId="29" fillId="4" borderId="9" xfId="1" applyFont="1" applyFill="1" applyBorder="1">
      <alignment vertical="center"/>
    </xf>
    <xf numFmtId="0" fontId="29" fillId="4" borderId="1" xfId="0" applyFont="1" applyFill="1" applyBorder="1">
      <alignment vertical="center"/>
    </xf>
    <xf numFmtId="0" fontId="29" fillId="4" borderId="2" xfId="0" applyFont="1" applyFill="1" applyBorder="1">
      <alignment vertical="center"/>
    </xf>
    <xf numFmtId="38" fontId="29" fillId="4" borderId="125" xfId="1" applyFont="1" applyFill="1" applyBorder="1">
      <alignment vertical="center"/>
    </xf>
    <xf numFmtId="38" fontId="29" fillId="4" borderId="8" xfId="1" applyFont="1" applyFill="1" applyBorder="1">
      <alignment vertical="center"/>
    </xf>
    <xf numFmtId="38" fontId="29" fillId="4" borderId="123" xfId="1" applyFont="1" applyFill="1" applyBorder="1">
      <alignment vertical="center"/>
    </xf>
    <xf numFmtId="38" fontId="29" fillId="4" borderId="122" xfId="1" applyFont="1" applyFill="1" applyBorder="1">
      <alignment vertical="center"/>
    </xf>
    <xf numFmtId="38" fontId="29" fillId="4" borderId="3" xfId="1" applyFont="1" applyFill="1" applyBorder="1">
      <alignment vertical="center"/>
    </xf>
    <xf numFmtId="38" fontId="29" fillId="4" borderId="11" xfId="1" applyFont="1" applyFill="1" applyBorder="1">
      <alignment vertical="center"/>
    </xf>
    <xf numFmtId="38" fontId="29" fillId="4" borderId="126" xfId="1" applyFont="1" applyFill="1" applyBorder="1">
      <alignment vertical="center"/>
    </xf>
    <xf numFmtId="38" fontId="29" fillId="4" borderId="5" xfId="1" applyFont="1" applyFill="1" applyBorder="1" applyAlignment="1">
      <alignment horizontal="right" vertical="center"/>
    </xf>
    <xf numFmtId="38" fontId="29" fillId="4" borderId="0" xfId="1" applyFont="1" applyFill="1" applyBorder="1" applyAlignment="1">
      <alignment horizontal="right" vertical="center"/>
    </xf>
    <xf numFmtId="38" fontId="29" fillId="4" borderId="125" xfId="1" applyFont="1" applyFill="1" applyBorder="1" applyAlignment="1">
      <alignment horizontal="right" vertical="center"/>
    </xf>
    <xf numFmtId="38" fontId="29" fillId="4" borderId="4" xfId="1" applyFont="1" applyFill="1" applyBorder="1" applyAlignment="1">
      <alignment horizontal="right" vertical="center"/>
    </xf>
    <xf numFmtId="38" fontId="29" fillId="4" borderId="6" xfId="1" applyFont="1" applyFill="1" applyBorder="1" applyAlignment="1">
      <alignment horizontal="right" vertical="center"/>
    </xf>
    <xf numFmtId="38" fontId="29" fillId="4" borderId="10" xfId="1" applyFont="1" applyFill="1" applyBorder="1">
      <alignment vertical="center"/>
    </xf>
    <xf numFmtId="38" fontId="29" fillId="4" borderId="7" xfId="1" applyFont="1" applyFill="1" applyBorder="1">
      <alignment vertical="center"/>
    </xf>
    <xf numFmtId="38" fontId="29" fillId="4" borderId="124" xfId="1" applyFont="1" applyFill="1" applyBorder="1">
      <alignment vertical="center"/>
    </xf>
    <xf numFmtId="38" fontId="29" fillId="59" borderId="5" xfId="1" applyFont="1" applyFill="1" applyBorder="1">
      <alignment vertical="center"/>
    </xf>
    <xf numFmtId="38" fontId="29" fillId="59" borderId="6" xfId="1" applyFont="1" applyFill="1" applyBorder="1">
      <alignment vertical="center"/>
    </xf>
    <xf numFmtId="0" fontId="29" fillId="57" borderId="3" xfId="0" applyFont="1" applyFill="1" applyBorder="1" applyAlignment="1">
      <alignment horizontal="center" vertical="center"/>
    </xf>
    <xf numFmtId="38" fontId="29" fillId="57" borderId="5" xfId="1" applyFont="1" applyFill="1" applyBorder="1">
      <alignment vertical="center"/>
    </xf>
    <xf numFmtId="38" fontId="29" fillId="57" borderId="6" xfId="1" applyFont="1" applyFill="1" applyBorder="1">
      <alignment vertical="center"/>
    </xf>
    <xf numFmtId="38" fontId="29" fillId="57" borderId="9" xfId="1" applyFont="1" applyFill="1" applyBorder="1">
      <alignment vertical="center"/>
    </xf>
    <xf numFmtId="0" fontId="29" fillId="57" borderId="8" xfId="0" applyFont="1" applyFill="1" applyBorder="1" applyAlignment="1">
      <alignment horizontal="center" vertical="center"/>
    </xf>
    <xf numFmtId="38" fontId="29" fillId="57" borderId="8" xfId="1" applyFont="1" applyFill="1" applyBorder="1">
      <alignment vertical="center"/>
    </xf>
    <xf numFmtId="0" fontId="80" fillId="4" borderId="0" xfId="0" applyFont="1" applyFill="1">
      <alignment vertical="center"/>
    </xf>
    <xf numFmtId="0" fontId="29" fillId="57" borderId="9" xfId="0" applyFont="1" applyFill="1" applyBorder="1" applyAlignment="1">
      <alignment horizontal="center" vertical="center"/>
    </xf>
    <xf numFmtId="0" fontId="29" fillId="59" borderId="20" xfId="0" applyFont="1" applyFill="1" applyBorder="1">
      <alignment vertical="center"/>
    </xf>
    <xf numFmtId="38" fontId="29" fillId="59" borderId="125" xfId="1" applyFont="1" applyFill="1" applyBorder="1">
      <alignment vertical="center"/>
    </xf>
    <xf numFmtId="38" fontId="29" fillId="59" borderId="5" xfId="1" applyFont="1" applyFill="1" applyBorder="1" applyAlignment="1">
      <alignment horizontal="right" vertical="center"/>
    </xf>
    <xf numFmtId="38" fontId="29" fillId="59" borderId="0" xfId="1" applyFont="1" applyFill="1" applyBorder="1" applyAlignment="1">
      <alignment horizontal="right" vertical="center"/>
    </xf>
    <xf numFmtId="38" fontId="29" fillId="59" borderId="125" xfId="1" applyFont="1" applyFill="1" applyBorder="1" applyAlignment="1">
      <alignment horizontal="right" vertical="center"/>
    </xf>
    <xf numFmtId="38" fontId="29" fillId="59" borderId="4" xfId="1" applyFont="1" applyFill="1" applyBorder="1" applyAlignment="1">
      <alignment horizontal="right" vertical="center"/>
    </xf>
    <xf numFmtId="38" fontId="29" fillId="59" borderId="126" xfId="1" applyFont="1" applyFill="1" applyBorder="1" applyAlignment="1">
      <alignment horizontal="right" vertical="center"/>
    </xf>
    <xf numFmtId="38" fontId="29" fillId="59" borderId="126" xfId="1" applyFont="1" applyFill="1" applyBorder="1">
      <alignment vertical="center"/>
    </xf>
    <xf numFmtId="0" fontId="103" fillId="0" borderId="0" xfId="0" quotePrefix="1" applyFont="1" applyAlignment="1">
      <alignment horizontal="left"/>
    </xf>
    <xf numFmtId="0" fontId="103" fillId="0" borderId="0" xfId="0" applyFont="1" applyAlignment="1"/>
    <xf numFmtId="0" fontId="104" fillId="0" borderId="0" xfId="0" applyFont="1" applyAlignment="1"/>
    <xf numFmtId="0" fontId="104" fillId="0" borderId="0" xfId="0" quotePrefix="1" applyFont="1" applyAlignment="1">
      <alignment horizontal="right"/>
    </xf>
    <xf numFmtId="0" fontId="104" fillId="0" borderId="2" xfId="0" applyFont="1" applyBorder="1" applyAlignment="1">
      <alignment horizontal="center" vertical="center"/>
    </xf>
    <xf numFmtId="3" fontId="104" fillId="0" borderId="0" xfId="0" applyNumberFormat="1" applyFont="1" applyAlignment="1">
      <alignment horizontal="right"/>
    </xf>
    <xf numFmtId="4" fontId="104" fillId="0" borderId="0" xfId="0" applyNumberFormat="1" applyFont="1" applyAlignment="1">
      <alignment horizontal="right"/>
    </xf>
    <xf numFmtId="206" fontId="104" fillId="0" borderId="0" xfId="0" applyNumberFormat="1" applyFont="1" applyAlignment="1">
      <alignment horizontal="right"/>
    </xf>
    <xf numFmtId="0" fontId="104" fillId="0" borderId="0" xfId="0" applyFont="1" applyAlignment="1">
      <alignment horizontal="left"/>
    </xf>
    <xf numFmtId="0" fontId="104" fillId="0" borderId="0" xfId="0" quotePrefix="1" applyFont="1" applyAlignment="1">
      <alignment horizontal="left"/>
    </xf>
    <xf numFmtId="3" fontId="104" fillId="57" borderId="0" xfId="0" applyNumberFormat="1" applyFont="1" applyFill="1" applyAlignment="1">
      <alignment horizontal="right"/>
    </xf>
    <xf numFmtId="0" fontId="0" fillId="57" borderId="0" xfId="0" applyFill="1">
      <alignment vertical="center"/>
    </xf>
    <xf numFmtId="40" fontId="0" fillId="0" borderId="0" xfId="1" applyNumberFormat="1" applyFont="1">
      <alignment vertical="center"/>
    </xf>
    <xf numFmtId="40" fontId="0" fillId="0" borderId="14" xfId="1" applyNumberFormat="1" applyFont="1" applyBorder="1">
      <alignment vertical="center"/>
    </xf>
    <xf numFmtId="40" fontId="0" fillId="0" borderId="11" xfId="1" applyNumberFormat="1" applyFont="1" applyBorder="1">
      <alignment vertical="center"/>
    </xf>
    <xf numFmtId="40" fontId="0" fillId="0" borderId="0" xfId="1" applyNumberFormat="1" applyFont="1" applyBorder="1">
      <alignment vertical="center"/>
    </xf>
    <xf numFmtId="40" fontId="0" fillId="0" borderId="10" xfId="1" applyNumberFormat="1" applyFont="1" applyBorder="1">
      <alignment vertical="center"/>
    </xf>
    <xf numFmtId="0" fontId="29" fillId="4" borderId="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9" xfId="0" applyFont="1" applyFill="1" applyBorder="1">
      <alignment vertical="center"/>
    </xf>
    <xf numFmtId="40" fontId="0" fillId="57" borderId="0" xfId="1" applyNumberFormat="1" applyFont="1" applyFill="1">
      <alignment vertical="center"/>
    </xf>
    <xf numFmtId="0" fontId="107" fillId="0" borderId="0" xfId="0" applyFont="1">
      <alignment vertical="center"/>
    </xf>
    <xf numFmtId="0" fontId="0" fillId="0" borderId="11" xfId="0" applyBorder="1" applyAlignment="1">
      <alignment horizontal="center" vertical="center"/>
    </xf>
    <xf numFmtId="0" fontId="71" fillId="57" borderId="4" xfId="0" applyFont="1" applyFill="1" applyBorder="1">
      <alignment vertical="center"/>
    </xf>
    <xf numFmtId="0" fontId="71" fillId="57" borderId="6" xfId="0" applyFont="1" applyFill="1" applyBorder="1">
      <alignment vertical="center"/>
    </xf>
    <xf numFmtId="0" fontId="0" fillId="57" borderId="6" xfId="0" applyFill="1" applyBorder="1">
      <alignment vertical="center"/>
    </xf>
    <xf numFmtId="0" fontId="0" fillId="57" borderId="5" xfId="0" applyFill="1" applyBorder="1">
      <alignment vertical="center"/>
    </xf>
    <xf numFmtId="181" fontId="20" fillId="59" borderId="4" xfId="3" applyNumberFormat="1" applyFont="1" applyFill="1" applyBorder="1" applyAlignment="1"/>
    <xf numFmtId="38" fontId="20" fillId="59" borderId="6" xfId="3" applyFont="1" applyFill="1" applyBorder="1" applyAlignment="1"/>
    <xf numFmtId="38" fontId="20" fillId="59" borderId="5" xfId="3" applyFont="1" applyFill="1" applyBorder="1" applyAlignment="1"/>
    <xf numFmtId="0" fontId="71" fillId="59" borderId="6" xfId="0" applyFont="1" applyFill="1" applyBorder="1">
      <alignment vertical="center"/>
    </xf>
    <xf numFmtId="180" fontId="20" fillId="59" borderId="0" xfId="3" applyNumberFormat="1" applyFont="1" applyFill="1" applyBorder="1" applyAlignment="1"/>
    <xf numFmtId="180" fontId="20" fillId="59" borderId="6" xfId="3" applyNumberFormat="1" applyFont="1" applyFill="1" applyBorder="1" applyAlignment="1"/>
    <xf numFmtId="38" fontId="20" fillId="59" borderId="6" xfId="3" applyFont="1" applyFill="1" applyBorder="1" applyAlignment="1">
      <alignment wrapText="1"/>
    </xf>
    <xf numFmtId="180" fontId="20" fillId="59" borderId="6" xfId="12" applyNumberFormat="1" applyFont="1" applyFill="1" applyBorder="1" applyAlignment="1">
      <alignment horizontal="right"/>
    </xf>
    <xf numFmtId="38" fontId="20" fillId="59" borderId="4" xfId="3" applyFont="1" applyFill="1" applyBorder="1" applyAlignment="1">
      <alignment wrapText="1"/>
    </xf>
    <xf numFmtId="180" fontId="20" fillId="59" borderId="4" xfId="12" applyNumberFormat="1" applyFont="1" applyFill="1" applyBorder="1" applyAlignment="1">
      <alignment horizontal="right"/>
    </xf>
    <xf numFmtId="180" fontId="20" fillId="59" borderId="6" xfId="12" applyNumberFormat="1" applyFont="1" applyFill="1" applyBorder="1" applyAlignment="1"/>
    <xf numFmtId="180" fontId="20" fillId="59" borderId="0" xfId="12" applyNumberFormat="1" applyFont="1" applyFill="1" applyAlignment="1"/>
    <xf numFmtId="38" fontId="20" fillId="59" borderId="4" xfId="3" applyFont="1" applyFill="1" applyBorder="1" applyAlignment="1"/>
    <xf numFmtId="38" fontId="71" fillId="59" borderId="6" xfId="0" applyNumberFormat="1" applyFont="1" applyFill="1" applyBorder="1">
      <alignment vertical="center"/>
    </xf>
    <xf numFmtId="180" fontId="20" fillId="59" borderId="4" xfId="3" applyNumberFormat="1" applyFont="1" applyFill="1" applyBorder="1" applyAlignment="1">
      <alignment horizontal="right"/>
    </xf>
    <xf numFmtId="180" fontId="20" fillId="59" borderId="6" xfId="3" applyNumberFormat="1" applyFont="1" applyFill="1" applyBorder="1" applyAlignment="1">
      <alignment horizontal="right"/>
    </xf>
    <xf numFmtId="0" fontId="6" fillId="3" borderId="9" xfId="121" applyFill="1" applyBorder="1" applyAlignment="1">
      <alignment vertical="center" justifyLastLine="1"/>
    </xf>
    <xf numFmtId="0" fontId="71" fillId="59" borderId="0" xfId="0" applyFont="1" applyFill="1">
      <alignment vertical="center"/>
    </xf>
    <xf numFmtId="38" fontId="71" fillId="59" borderId="0" xfId="0" applyNumberFormat="1" applyFont="1" applyFill="1">
      <alignment vertical="center"/>
    </xf>
    <xf numFmtId="38" fontId="20" fillId="4" borderId="3" xfId="3" applyFont="1" applyFill="1" applyBorder="1" applyAlignment="1"/>
    <xf numFmtId="38" fontId="20" fillId="59" borderId="9" xfId="3" applyFont="1" applyFill="1" applyBorder="1" applyAlignment="1">
      <alignment wrapText="1"/>
    </xf>
    <xf numFmtId="0" fontId="28" fillId="57" borderId="1" xfId="0" applyFont="1" applyFill="1" applyBorder="1">
      <alignment vertical="center"/>
    </xf>
    <xf numFmtId="0" fontId="28" fillId="57" borderId="11" xfId="0" applyFont="1" applyFill="1" applyBorder="1">
      <alignment vertical="center"/>
    </xf>
    <xf numFmtId="0" fontId="28" fillId="57" borderId="2" xfId="0" applyFont="1" applyFill="1" applyBorder="1">
      <alignment vertical="center"/>
    </xf>
    <xf numFmtId="207" fontId="29" fillId="0" borderId="20" xfId="128" applyNumberFormat="1" applyFont="1" applyBorder="1" applyAlignment="1" applyProtection="1">
      <alignment horizontal="center" vertical="center"/>
      <protection locked="0"/>
    </xf>
    <xf numFmtId="207" fontId="29" fillId="0" borderId="12" xfId="128" applyNumberFormat="1" applyFont="1" applyBorder="1" applyAlignment="1" applyProtection="1">
      <alignment horizontal="center" vertical="center"/>
      <protection locked="0"/>
    </xf>
    <xf numFmtId="38" fontId="29" fillId="0" borderId="20" xfId="1" applyFont="1" applyFill="1" applyBorder="1" applyAlignment="1" applyProtection="1">
      <alignment horizontal="center" vertical="center"/>
      <protection locked="0"/>
    </xf>
    <xf numFmtId="38" fontId="29" fillId="0" borderId="12" xfId="1" applyFont="1" applyFill="1" applyBorder="1" applyAlignment="1" applyProtection="1">
      <alignment horizontal="center" vertical="center"/>
      <protection locked="0"/>
    </xf>
    <xf numFmtId="38" fontId="28" fillId="57" borderId="12" xfId="1" applyFont="1" applyFill="1" applyBorder="1">
      <alignment vertical="center"/>
    </xf>
    <xf numFmtId="38" fontId="28" fillId="57" borderId="14" xfId="1" applyFont="1" applyFill="1" applyBorder="1">
      <alignment vertical="center"/>
    </xf>
    <xf numFmtId="38" fontId="28" fillId="57" borderId="13" xfId="1" applyFont="1" applyFill="1" applyBorder="1">
      <alignment vertical="center"/>
    </xf>
    <xf numFmtId="38" fontId="29" fillId="0" borderId="0" xfId="1" applyFont="1" applyFill="1" applyAlignment="1">
      <alignment horizontal="right"/>
    </xf>
    <xf numFmtId="38" fontId="28" fillId="57" borderId="4" xfId="1" applyFont="1" applyFill="1" applyBorder="1">
      <alignment vertical="center"/>
    </xf>
    <xf numFmtId="38" fontId="28" fillId="57" borderId="0" xfId="1" applyFont="1" applyFill="1" applyBorder="1">
      <alignment vertical="center"/>
    </xf>
    <xf numFmtId="38" fontId="28" fillId="57" borderId="5" xfId="1" applyFont="1" applyFill="1" applyBorder="1">
      <alignment vertical="center"/>
    </xf>
    <xf numFmtId="38" fontId="29" fillId="0" borderId="0" xfId="1" applyFont="1" applyFill="1" applyBorder="1" applyAlignment="1">
      <alignment horizontal="right"/>
    </xf>
    <xf numFmtId="38" fontId="29" fillId="0" borderId="0" xfId="1" applyFont="1" applyFill="1" applyAlignment="1"/>
    <xf numFmtId="38" fontId="29" fillId="0" borderId="0" xfId="1" quotePrefix="1" applyFont="1" applyFill="1" applyAlignment="1">
      <alignment horizontal="right"/>
    </xf>
    <xf numFmtId="38" fontId="28" fillId="2" borderId="1" xfId="1" applyFont="1" applyFill="1" applyBorder="1">
      <alignment vertical="center"/>
    </xf>
    <xf numFmtId="38" fontId="28" fillId="2" borderId="11" xfId="1" applyFont="1" applyFill="1" applyBorder="1">
      <alignment vertical="center"/>
    </xf>
    <xf numFmtId="38" fontId="28" fillId="2" borderId="2" xfId="1" applyFont="1" applyFill="1" applyBorder="1">
      <alignment vertical="center"/>
    </xf>
    <xf numFmtId="38" fontId="28" fillId="2" borderId="4" xfId="1" applyFont="1" applyFill="1" applyBorder="1">
      <alignment vertical="center"/>
    </xf>
    <xf numFmtId="38" fontId="28" fillId="2" borderId="0" xfId="1" applyFont="1" applyFill="1" applyBorder="1">
      <alignment vertical="center"/>
    </xf>
    <xf numFmtId="38" fontId="28" fillId="2" borderId="5" xfId="1" applyFont="1" applyFill="1" applyBorder="1">
      <alignment vertical="center"/>
    </xf>
    <xf numFmtId="38" fontId="28" fillId="57" borderId="7" xfId="1" applyFont="1" applyFill="1" applyBorder="1">
      <alignment vertical="center"/>
    </xf>
    <xf numFmtId="38" fontId="28" fillId="57" borderId="10" xfId="1" applyFont="1" applyFill="1" applyBorder="1">
      <alignment vertical="center"/>
    </xf>
    <xf numFmtId="38" fontId="28" fillId="57" borderId="8" xfId="1" applyFont="1" applyFill="1" applyBorder="1">
      <alignment vertical="center"/>
    </xf>
    <xf numFmtId="38" fontId="28" fillId="57" borderId="1" xfId="1" applyFont="1" applyFill="1" applyBorder="1">
      <alignment vertical="center"/>
    </xf>
    <xf numFmtId="38" fontId="28" fillId="57" borderId="11" xfId="1" applyFont="1" applyFill="1" applyBorder="1">
      <alignment vertical="center"/>
    </xf>
    <xf numFmtId="38" fontId="28" fillId="57" borderId="2" xfId="1" applyFont="1" applyFill="1" applyBorder="1">
      <alignment vertical="center"/>
    </xf>
    <xf numFmtId="38" fontId="29" fillId="0" borderId="10" xfId="1" applyFont="1" applyFill="1" applyBorder="1" applyAlignment="1"/>
    <xf numFmtId="38" fontId="28" fillId="2" borderId="7" xfId="1" applyFont="1" applyFill="1" applyBorder="1">
      <alignment vertical="center"/>
    </xf>
    <xf numFmtId="38" fontId="28" fillId="2" borderId="10" xfId="1" applyFont="1" applyFill="1" applyBorder="1">
      <alignment vertical="center"/>
    </xf>
    <xf numFmtId="38" fontId="28" fillId="2" borderId="8" xfId="1" applyFont="1" applyFill="1" applyBorder="1">
      <alignment vertical="center"/>
    </xf>
    <xf numFmtId="0" fontId="28" fillId="57" borderId="0" xfId="0" applyFont="1" applyFill="1">
      <alignment vertical="center"/>
    </xf>
    <xf numFmtId="207" fontId="29" fillId="0" borderId="13" xfId="128" applyNumberFormat="1" applyFont="1" applyBorder="1" applyAlignment="1" applyProtection="1">
      <alignment horizontal="center" vertical="center"/>
      <protection locked="0"/>
    </xf>
    <xf numFmtId="0" fontId="29" fillId="0" borderId="6" xfId="128" applyFont="1" applyBorder="1" applyAlignment="1">
      <alignment horizontal="center"/>
    </xf>
    <xf numFmtId="0" fontId="29" fillId="0" borderId="9" xfId="128" applyFont="1" applyBorder="1" applyAlignment="1">
      <alignment horizontal="center"/>
    </xf>
    <xf numFmtId="0" fontId="28" fillId="57" borderId="12" xfId="0" applyFont="1" applyFill="1" applyBorder="1" applyAlignment="1">
      <alignment horizontal="center" vertical="center"/>
    </xf>
    <xf numFmtId="0" fontId="28" fillId="57" borderId="13" xfId="0" applyFont="1" applyFill="1" applyBorder="1" applyAlignment="1">
      <alignment horizontal="center" vertical="center"/>
    </xf>
    <xf numFmtId="0" fontId="28" fillId="57" borderId="20" xfId="0" applyFont="1" applyFill="1" applyBorder="1" applyAlignment="1">
      <alignment horizontal="center" vertical="center"/>
    </xf>
    <xf numFmtId="0" fontId="29" fillId="0" borderId="20" xfId="128" applyFont="1" applyBorder="1" applyAlignment="1">
      <alignment horizontal="center"/>
    </xf>
    <xf numFmtId="38" fontId="29" fillId="0" borderId="14" xfId="1" applyFont="1" applyFill="1" applyBorder="1" applyAlignment="1">
      <alignment horizontal="right"/>
    </xf>
    <xf numFmtId="38" fontId="29" fillId="0" borderId="0" xfId="1" applyFont="1" applyFill="1" applyBorder="1" applyAlignment="1"/>
    <xf numFmtId="38" fontId="29" fillId="0" borderId="10" xfId="1" applyFont="1" applyFill="1" applyBorder="1" applyAlignment="1">
      <alignment horizontal="right"/>
    </xf>
    <xf numFmtId="38" fontId="29" fillId="0" borderId="13" xfId="1" applyFont="1" applyFill="1" applyBorder="1" applyAlignment="1" applyProtection="1">
      <alignment horizontal="center" vertical="center"/>
      <protection locked="0"/>
    </xf>
    <xf numFmtId="38" fontId="29" fillId="0" borderId="12" xfId="1" applyFont="1" applyFill="1" applyBorder="1" applyAlignment="1">
      <alignment horizontal="right"/>
    </xf>
    <xf numFmtId="38" fontId="29" fillId="0" borderId="13" xfId="1" applyFont="1" applyFill="1" applyBorder="1" applyAlignment="1">
      <alignment horizontal="right"/>
    </xf>
    <xf numFmtId="38" fontId="29" fillId="0" borderId="4" xfId="1" applyFont="1" applyFill="1" applyBorder="1" applyAlignment="1">
      <alignment horizontal="right"/>
    </xf>
    <xf numFmtId="38" fontId="29" fillId="0" borderId="5" xfId="1" applyFont="1" applyFill="1" applyBorder="1" applyAlignment="1">
      <alignment horizontal="right"/>
    </xf>
    <xf numFmtId="38" fontId="29" fillId="0" borderId="7" xfId="1" applyFont="1" applyFill="1" applyBorder="1" applyAlignment="1">
      <alignment horizontal="right"/>
    </xf>
    <xf numFmtId="38" fontId="29" fillId="0" borderId="8" xfId="1" applyFont="1" applyFill="1" applyBorder="1" applyAlignment="1">
      <alignment horizontal="right"/>
    </xf>
    <xf numFmtId="0" fontId="28" fillId="0" borderId="6" xfId="0" applyFont="1" applyBorder="1" applyAlignment="1">
      <alignment horizontal="center" vertical="center"/>
    </xf>
    <xf numFmtId="0" fontId="28" fillId="0" borderId="9" xfId="0" applyFont="1" applyBorder="1" applyAlignment="1">
      <alignment horizontal="center" vertical="center"/>
    </xf>
    <xf numFmtId="0" fontId="29" fillId="0" borderId="20" xfId="128" applyFont="1" applyBorder="1" applyAlignment="1">
      <alignment horizontal="center" shrinkToFit="1"/>
    </xf>
    <xf numFmtId="0" fontId="28" fillId="59" borderId="1" xfId="0" applyFont="1" applyFill="1" applyBorder="1">
      <alignment vertical="center"/>
    </xf>
    <xf numFmtId="0" fontId="28" fillId="59" borderId="11" xfId="0" applyFont="1" applyFill="1" applyBorder="1">
      <alignment vertical="center"/>
    </xf>
    <xf numFmtId="0" fontId="28" fillId="59" borderId="2" xfId="0" applyFont="1" applyFill="1" applyBorder="1">
      <alignment vertical="center"/>
    </xf>
    <xf numFmtId="0" fontId="28" fillId="59" borderId="4" xfId="0" applyFont="1" applyFill="1" applyBorder="1">
      <alignment vertical="center"/>
    </xf>
    <xf numFmtId="0" fontId="28" fillId="59" borderId="0" xfId="0" applyFont="1" applyFill="1">
      <alignment vertical="center"/>
    </xf>
    <xf numFmtId="0" fontId="28" fillId="59" borderId="5" xfId="0" applyFont="1" applyFill="1" applyBorder="1">
      <alignment vertical="center"/>
    </xf>
    <xf numFmtId="0" fontId="28" fillId="59" borderId="7" xfId="0" applyFont="1" applyFill="1" applyBorder="1">
      <alignment vertical="center"/>
    </xf>
    <xf numFmtId="0" fontId="28" fillId="59" borderId="10" xfId="0" applyFont="1" applyFill="1" applyBorder="1">
      <alignment vertical="center"/>
    </xf>
    <xf numFmtId="0" fontId="28" fillId="59" borderId="8" xfId="0" applyFont="1" applyFill="1" applyBorder="1">
      <alignment vertical="center"/>
    </xf>
    <xf numFmtId="0" fontId="28" fillId="57" borderId="4" xfId="0" applyFont="1" applyFill="1" applyBorder="1">
      <alignment vertical="center"/>
    </xf>
    <xf numFmtId="0" fontId="28" fillId="57" borderId="5" xfId="0" applyFont="1" applyFill="1" applyBorder="1">
      <alignment vertical="center"/>
    </xf>
    <xf numFmtId="0" fontId="28" fillId="57" borderId="10" xfId="0" applyFont="1" applyFill="1" applyBorder="1">
      <alignment vertical="center"/>
    </xf>
    <xf numFmtId="0" fontId="28" fillId="57" borderId="7" xfId="0" applyFont="1" applyFill="1" applyBorder="1">
      <alignment vertical="center"/>
    </xf>
    <xf numFmtId="0" fontId="28" fillId="57" borderId="8" xfId="0" applyFont="1" applyFill="1" applyBorder="1">
      <alignment vertical="center"/>
    </xf>
    <xf numFmtId="38" fontId="28" fillId="59" borderId="12" xfId="0" applyNumberFormat="1" applyFont="1" applyFill="1" applyBorder="1">
      <alignment vertical="center"/>
    </xf>
    <xf numFmtId="38" fontId="28" fillId="59" borderId="14" xfId="0" applyNumberFormat="1" applyFont="1" applyFill="1" applyBorder="1">
      <alignment vertical="center"/>
    </xf>
    <xf numFmtId="38" fontId="28" fillId="59" borderId="13" xfId="0" applyNumberFormat="1" applyFont="1" applyFill="1" applyBorder="1">
      <alignment vertical="center"/>
    </xf>
    <xf numFmtId="0" fontId="29" fillId="59" borderId="20" xfId="128" applyFont="1" applyFill="1" applyBorder="1" applyAlignment="1">
      <alignment horizontal="center" shrinkToFit="1"/>
    </xf>
    <xf numFmtId="38" fontId="29" fillId="59" borderId="12" xfId="1" applyFont="1" applyFill="1" applyBorder="1" applyAlignment="1">
      <alignment horizontal="right"/>
    </xf>
    <xf numFmtId="38" fontId="29" fillId="59" borderId="14" xfId="1" applyFont="1" applyFill="1" applyBorder="1" applyAlignment="1">
      <alignment horizontal="right"/>
    </xf>
    <xf numFmtId="38" fontId="29" fillId="59" borderId="13" xfId="1" applyFont="1" applyFill="1" applyBorder="1" applyAlignment="1">
      <alignment horizontal="right"/>
    </xf>
    <xf numFmtId="0" fontId="29" fillId="2" borderId="9" xfId="128" applyFont="1" applyFill="1" applyBorder="1" applyAlignment="1">
      <alignment horizontal="center" shrinkToFit="1"/>
    </xf>
    <xf numFmtId="38" fontId="29" fillId="2" borderId="7" xfId="1" applyFont="1" applyFill="1" applyBorder="1" applyAlignment="1">
      <alignment horizontal="right"/>
    </xf>
    <xf numFmtId="38" fontId="29" fillId="2" borderId="10" xfId="1" applyFont="1" applyFill="1" applyBorder="1" applyAlignment="1">
      <alignment horizontal="right"/>
    </xf>
    <xf numFmtId="38" fontId="29" fillId="2" borderId="8" xfId="1" applyFont="1" applyFill="1" applyBorder="1" applyAlignment="1">
      <alignment horizontal="right"/>
    </xf>
    <xf numFmtId="0" fontId="29" fillId="2" borderId="6" xfId="128" applyFont="1" applyFill="1" applyBorder="1" applyAlignment="1">
      <alignment horizontal="center"/>
    </xf>
    <xf numFmtId="38" fontId="29" fillId="2" borderId="4" xfId="1" applyFont="1" applyFill="1" applyBorder="1" applyAlignment="1">
      <alignment horizontal="right"/>
    </xf>
    <xf numFmtId="38" fontId="29" fillId="2" borderId="0" xfId="1" applyFont="1" applyFill="1" applyBorder="1" applyAlignment="1">
      <alignment horizontal="right"/>
    </xf>
    <xf numFmtId="38" fontId="29" fillId="2" borderId="5" xfId="1" applyFont="1" applyFill="1" applyBorder="1" applyAlignment="1">
      <alignment horizontal="right"/>
    </xf>
    <xf numFmtId="38" fontId="29" fillId="2" borderId="0" xfId="1" applyFont="1" applyFill="1" applyBorder="1" applyAlignment="1"/>
    <xf numFmtId="0" fontId="29" fillId="2" borderId="3" xfId="128" applyFont="1" applyFill="1" applyBorder="1" applyAlignment="1">
      <alignment horizontal="center"/>
    </xf>
    <xf numFmtId="38" fontId="29" fillId="2" borderId="1" xfId="1" applyFont="1" applyFill="1" applyBorder="1" applyAlignment="1">
      <alignment horizontal="right"/>
    </xf>
    <xf numFmtId="38" fontId="29" fillId="2" borderId="11" xfId="1" applyFont="1" applyFill="1" applyBorder="1" applyAlignment="1">
      <alignment horizontal="right"/>
    </xf>
    <xf numFmtId="38" fontId="29" fillId="2" borderId="2" xfId="1" applyFont="1" applyFill="1" applyBorder="1" applyAlignment="1">
      <alignment horizontal="right"/>
    </xf>
    <xf numFmtId="38" fontId="29" fillId="2" borderId="11" xfId="1" applyFont="1" applyFill="1" applyBorder="1" applyAlignment="1"/>
    <xf numFmtId="38" fontId="29" fillId="2" borderId="0" xfId="1" applyFont="1" applyFill="1" applyAlignment="1">
      <alignment horizontal="right"/>
    </xf>
    <xf numFmtId="38" fontId="29" fillId="2" borderId="0" xfId="1" applyFont="1" applyFill="1" applyAlignment="1"/>
    <xf numFmtId="38" fontId="19" fillId="0" borderId="0" xfId="1" applyFont="1">
      <alignment vertical="center"/>
    </xf>
    <xf numFmtId="38" fontId="19" fillId="0" borderId="14" xfId="1" applyFont="1" applyBorder="1">
      <alignment vertical="center"/>
    </xf>
    <xf numFmtId="38" fontId="19" fillId="0" borderId="11" xfId="1" applyFont="1" applyBorder="1">
      <alignment vertical="center"/>
    </xf>
    <xf numFmtId="38" fontId="19" fillId="0" borderId="0" xfId="1" applyFont="1" applyBorder="1">
      <alignment vertical="center"/>
    </xf>
    <xf numFmtId="38" fontId="19" fillId="0" borderId="10" xfId="1" applyFont="1" applyBorder="1">
      <alignment vertical="center"/>
    </xf>
    <xf numFmtId="209" fontId="93" fillId="4" borderId="0" xfId="5" applyNumberFormat="1" applyFont="1" applyFill="1" applyAlignment="1">
      <alignment horizontal="right" vertical="center"/>
    </xf>
    <xf numFmtId="209" fontId="93" fillId="4" borderId="10" xfId="5" applyNumberFormat="1" applyFont="1" applyFill="1" applyBorder="1" applyAlignment="1">
      <alignment horizontal="right" vertical="center"/>
    </xf>
    <xf numFmtId="209" fontId="93" fillId="4" borderId="11" xfId="5" applyNumberFormat="1" applyFont="1" applyFill="1" applyBorder="1" applyAlignment="1">
      <alignment horizontal="right" vertical="center"/>
    </xf>
    <xf numFmtId="38" fontId="19" fillId="0" borderId="10" xfId="0" applyNumberFormat="1" applyFont="1" applyBorder="1">
      <alignment vertical="center"/>
    </xf>
    <xf numFmtId="0" fontId="71" fillId="57" borderId="0" xfId="0" applyFont="1" applyFill="1">
      <alignment vertical="center"/>
    </xf>
    <xf numFmtId="0" fontId="71" fillId="4" borderId="3" xfId="0" applyFont="1" applyFill="1" applyBorder="1">
      <alignment vertical="center"/>
    </xf>
    <xf numFmtId="0" fontId="71" fillId="4" borderId="6" xfId="0" applyFont="1" applyFill="1" applyBorder="1" applyAlignment="1">
      <alignment horizontal="center" vertical="center"/>
    </xf>
    <xf numFmtId="180" fontId="28" fillId="0" borderId="9" xfId="1" applyNumberFormat="1" applyFont="1" applyBorder="1" applyAlignment="1">
      <alignment vertical="center"/>
    </xf>
    <xf numFmtId="180" fontId="28" fillId="0" borderId="4" xfId="1" applyNumberFormat="1" applyFont="1" applyBorder="1">
      <alignment vertical="center"/>
    </xf>
    <xf numFmtId="180" fontId="28" fillId="0" borderId="18" xfId="1" applyNumberFormat="1" applyFont="1" applyBorder="1">
      <alignment vertical="center"/>
    </xf>
    <xf numFmtId="209" fontId="108" fillId="4" borderId="0" xfId="5" applyNumberFormat="1" applyFont="1" applyFill="1" applyAlignment="1">
      <alignment horizontal="right" vertical="center"/>
    </xf>
    <xf numFmtId="183" fontId="76" fillId="57" borderId="5" xfId="0" applyNumberFormat="1" applyFont="1" applyFill="1" applyBorder="1" applyAlignment="1">
      <alignment horizontal="center" vertical="center"/>
    </xf>
    <xf numFmtId="183" fontId="25" fillId="57" borderId="12" xfId="0" applyNumberFormat="1" applyFont="1" applyFill="1" applyBorder="1" applyAlignment="1">
      <alignment horizontal="center" vertical="center"/>
    </xf>
    <xf numFmtId="0" fontId="28" fillId="4" borderId="21" xfId="0" applyFont="1" applyFill="1" applyBorder="1">
      <alignment vertical="center"/>
    </xf>
    <xf numFmtId="0" fontId="102" fillId="0" borderId="0" xfId="0" applyFont="1">
      <alignment vertical="center"/>
    </xf>
    <xf numFmtId="0" fontId="109" fillId="0" borderId="0" xfId="0" applyFont="1" applyAlignment="1"/>
    <xf numFmtId="0" fontId="110" fillId="4" borderId="20" xfId="0" applyFont="1" applyFill="1" applyBorder="1" applyAlignment="1">
      <alignment horizontal="center" vertical="center" wrapText="1"/>
    </xf>
    <xf numFmtId="177" fontId="110" fillId="4" borderId="20" xfId="0" applyNumberFormat="1" applyFont="1" applyFill="1" applyBorder="1" applyAlignment="1">
      <alignment horizontal="center" vertical="center" wrapText="1"/>
    </xf>
    <xf numFmtId="177" fontId="110" fillId="4" borderId="20" xfId="0" applyNumberFormat="1" applyFont="1" applyFill="1" applyBorder="1" applyAlignment="1">
      <alignment horizontal="center" vertical="center"/>
    </xf>
    <xf numFmtId="177" fontId="110" fillId="57" borderId="20" xfId="0" applyNumberFormat="1" applyFont="1" applyFill="1" applyBorder="1" applyAlignment="1">
      <alignment horizontal="center" vertical="center"/>
    </xf>
    <xf numFmtId="0" fontId="102" fillId="0" borderId="0" xfId="0" applyFont="1" applyAlignment="1">
      <alignment horizontal="center" vertical="center"/>
    </xf>
    <xf numFmtId="0" fontId="102" fillId="57" borderId="0" xfId="0" applyFont="1" applyFill="1">
      <alignment vertical="center"/>
    </xf>
    <xf numFmtId="0" fontId="100" fillId="0" borderId="11" xfId="0" applyFont="1" applyBorder="1" applyAlignment="1">
      <alignment horizontal="center" vertical="center"/>
    </xf>
    <xf numFmtId="38" fontId="102" fillId="0" borderId="0" xfId="1" applyFont="1" applyAlignment="1">
      <alignment horizontal="right" vertical="center"/>
    </xf>
    <xf numFmtId="0" fontId="100" fillId="57" borderId="0" xfId="0" applyFont="1" applyFill="1" applyAlignment="1">
      <alignment horizontal="center" vertical="center"/>
    </xf>
    <xf numFmtId="0" fontId="100" fillId="0" borderId="0" xfId="0" applyFont="1" applyAlignment="1">
      <alignment horizontal="center" vertical="center"/>
    </xf>
    <xf numFmtId="0" fontId="77" fillId="59" borderId="12" xfId="0" applyFont="1" applyFill="1" applyBorder="1" applyAlignment="1">
      <alignment horizontal="center" vertical="center" wrapText="1"/>
    </xf>
    <xf numFmtId="0" fontId="110" fillId="0" borderId="0" xfId="0" applyFont="1" applyAlignment="1">
      <alignment horizontal="center" vertical="center"/>
    </xf>
    <xf numFmtId="0" fontId="110" fillId="4" borderId="0" xfId="0" applyFont="1" applyFill="1" applyAlignment="1">
      <alignment horizontal="center" vertical="center" wrapText="1"/>
    </xf>
    <xf numFmtId="0" fontId="110" fillId="57" borderId="0" xfId="0" applyFont="1" applyFill="1" applyAlignment="1">
      <alignment horizontal="center" vertical="center"/>
    </xf>
    <xf numFmtId="38" fontId="110" fillId="4" borderId="0" xfId="1" applyFont="1" applyFill="1" applyBorder="1" applyAlignment="1">
      <alignment horizontal="right" vertical="center" wrapText="1"/>
    </xf>
    <xf numFmtId="38" fontId="110" fillId="59" borderId="0" xfId="1" applyFont="1" applyFill="1" applyAlignment="1">
      <alignment horizontal="right" vertical="center"/>
    </xf>
    <xf numFmtId="38" fontId="100" fillId="0" borderId="11" xfId="1" applyFont="1" applyBorder="1">
      <alignment vertical="center"/>
    </xf>
    <xf numFmtId="38" fontId="110" fillId="59" borderId="11" xfId="1" applyFont="1" applyFill="1" applyBorder="1" applyAlignment="1">
      <alignment horizontal="right" vertical="center"/>
    </xf>
    <xf numFmtId="38" fontId="100" fillId="0" borderId="0" xfId="1" applyFont="1" applyBorder="1">
      <alignment vertical="center"/>
    </xf>
    <xf numFmtId="38" fontId="110" fillId="59" borderId="0" xfId="1" applyFont="1" applyFill="1" applyBorder="1" applyAlignment="1">
      <alignment horizontal="right" vertical="center"/>
    </xf>
    <xf numFmtId="38" fontId="110" fillId="59" borderId="10" xfId="1" applyFont="1" applyFill="1" applyBorder="1" applyAlignment="1">
      <alignment horizontal="right" vertical="center"/>
    </xf>
    <xf numFmtId="0" fontId="100" fillId="0" borderId="10" xfId="0" applyFont="1" applyBorder="1" applyAlignment="1">
      <alignment horizontal="center" vertical="center"/>
    </xf>
    <xf numFmtId="38" fontId="100" fillId="0" borderId="10" xfId="1" applyFont="1" applyBorder="1">
      <alignment vertical="center"/>
    </xf>
    <xf numFmtId="38" fontId="100" fillId="0" borderId="0" xfId="1" applyFont="1">
      <alignment vertical="center"/>
    </xf>
    <xf numFmtId="38" fontId="102" fillId="59" borderId="0" xfId="0" applyNumberFormat="1" applyFont="1" applyFill="1">
      <alignment vertical="center"/>
    </xf>
    <xf numFmtId="0" fontId="102" fillId="0" borderId="11" xfId="0" applyFont="1" applyBorder="1" applyAlignment="1">
      <alignment horizontal="center" vertical="center"/>
    </xf>
    <xf numFmtId="0" fontId="102" fillId="0" borderId="11" xfId="0" applyFont="1" applyBorder="1">
      <alignment vertical="center"/>
    </xf>
    <xf numFmtId="38" fontId="102" fillId="59" borderId="11" xfId="0" applyNumberFormat="1" applyFont="1" applyFill="1" applyBorder="1">
      <alignment vertical="center"/>
    </xf>
    <xf numFmtId="0" fontId="102" fillId="0" borderId="10" xfId="0" applyFont="1" applyBorder="1" applyAlignment="1">
      <alignment horizontal="center" vertical="center"/>
    </xf>
    <xf numFmtId="0" fontId="102" fillId="0" borderId="10" xfId="0" applyFont="1" applyBorder="1">
      <alignment vertical="center"/>
    </xf>
    <xf numFmtId="38" fontId="102" fillId="59" borderId="10" xfId="0" applyNumberFormat="1" applyFont="1" applyFill="1" applyBorder="1">
      <alignment vertical="center"/>
    </xf>
    <xf numFmtId="180" fontId="104" fillId="0" borderId="0" xfId="0" applyNumberFormat="1" applyFont="1" applyAlignment="1">
      <alignment horizontal="right"/>
    </xf>
    <xf numFmtId="0" fontId="111" fillId="0" borderId="0" xfId="0" quotePrefix="1" applyFont="1" applyAlignment="1">
      <alignment horizontal="left"/>
    </xf>
    <xf numFmtId="0" fontId="104" fillId="0" borderId="0" xfId="127" applyNumberFormat="1" applyFont="1" applyFill="1" applyBorder="1"/>
    <xf numFmtId="0" fontId="104" fillId="57" borderId="0" xfId="0" applyFont="1" applyFill="1" applyAlignment="1"/>
    <xf numFmtId="0" fontId="104" fillId="57" borderId="0" xfId="0" applyFont="1" applyFill="1" applyAlignment="1">
      <alignment horizontal="center"/>
    </xf>
    <xf numFmtId="0" fontId="104" fillId="57" borderId="10" xfId="0" applyFont="1" applyFill="1" applyBorder="1" applyAlignment="1"/>
    <xf numFmtId="0" fontId="104" fillId="57" borderId="10" xfId="0" applyFont="1" applyFill="1" applyBorder="1" applyAlignment="1">
      <alignment horizontal="center"/>
    </xf>
    <xf numFmtId="3" fontId="104" fillId="57" borderId="10" xfId="0" applyNumberFormat="1" applyFont="1" applyFill="1" applyBorder="1" applyAlignment="1">
      <alignment horizontal="right"/>
    </xf>
    <xf numFmtId="4" fontId="104" fillId="57" borderId="0" xfId="0" applyNumberFormat="1" applyFont="1" applyFill="1" applyAlignment="1">
      <alignment horizontal="right"/>
    </xf>
    <xf numFmtId="206" fontId="104" fillId="57" borderId="0" xfId="0" applyNumberFormat="1" applyFont="1" applyFill="1" applyAlignment="1">
      <alignment horizontal="right"/>
    </xf>
    <xf numFmtId="180" fontId="104" fillId="57" borderId="0" xfId="0" applyNumberFormat="1" applyFont="1" applyFill="1" applyAlignment="1">
      <alignment horizontal="right"/>
    </xf>
    <xf numFmtId="4" fontId="104" fillId="57" borderId="10" xfId="0" applyNumberFormat="1" applyFont="1" applyFill="1" applyBorder="1" applyAlignment="1">
      <alignment horizontal="right"/>
    </xf>
    <xf numFmtId="206" fontId="104" fillId="57" borderId="10" xfId="0" applyNumberFormat="1" applyFont="1" applyFill="1" applyBorder="1" applyAlignment="1">
      <alignment horizontal="right"/>
    </xf>
    <xf numFmtId="180" fontId="104" fillId="57" borderId="10" xfId="0" applyNumberFormat="1" applyFont="1" applyFill="1" applyBorder="1" applyAlignment="1">
      <alignment horizontal="right"/>
    </xf>
    <xf numFmtId="0" fontId="24" fillId="0" borderId="9" xfId="0" applyFont="1" applyBorder="1" applyAlignment="1"/>
    <xf numFmtId="0" fontId="71" fillId="4" borderId="78" xfId="6" applyFont="1" applyFill="1" applyBorder="1" applyAlignment="1">
      <alignment horizontal="center" vertical="center" wrapText="1"/>
    </xf>
    <xf numFmtId="0" fontId="71" fillId="4" borderId="20" xfId="6" applyFont="1" applyFill="1" applyBorder="1" applyAlignment="1">
      <alignment horizontal="center" vertical="center" wrapText="1"/>
    </xf>
    <xf numFmtId="180" fontId="28" fillId="4" borderId="62" xfId="0" applyNumberFormat="1" applyFont="1" applyFill="1" applyBorder="1">
      <alignment vertical="center"/>
    </xf>
    <xf numFmtId="0" fontId="28" fillId="4" borderId="37" xfId="0" applyFont="1" applyFill="1" applyBorder="1">
      <alignment vertical="center"/>
    </xf>
    <xf numFmtId="0" fontId="28" fillId="4" borderId="11" xfId="0" applyFont="1" applyFill="1" applyBorder="1">
      <alignment vertical="center"/>
    </xf>
    <xf numFmtId="0" fontId="28" fillId="4" borderId="11" xfId="0" applyFont="1" applyFill="1" applyBorder="1" applyAlignment="1">
      <alignment horizontal="center" vertical="center"/>
    </xf>
    <xf numFmtId="0" fontId="28" fillId="4" borderId="5" xfId="0" applyFont="1" applyFill="1" applyBorder="1">
      <alignment vertical="center"/>
    </xf>
    <xf numFmtId="0" fontId="28" fillId="4" borderId="26" xfId="0" applyFont="1" applyFill="1" applyBorder="1" applyAlignment="1">
      <alignment horizontal="center" vertical="center"/>
    </xf>
    <xf numFmtId="180" fontId="20" fillId="4" borderId="3" xfId="1" applyNumberFormat="1" applyFont="1" applyFill="1" applyBorder="1" applyAlignment="1"/>
    <xf numFmtId="180" fontId="20" fillId="0" borderId="3" xfId="1" applyNumberFormat="1" applyFont="1" applyBorder="1" applyAlignment="1">
      <alignment horizontal="right"/>
    </xf>
    <xf numFmtId="180" fontId="20" fillId="0" borderId="6" xfId="1" applyNumberFormat="1" applyFont="1" applyBorder="1" applyAlignment="1">
      <alignment horizontal="right"/>
    </xf>
    <xf numFmtId="180" fontId="20" fillId="0" borderId="9" xfId="1" applyNumberFormat="1" applyFont="1" applyBorder="1" applyAlignment="1">
      <alignment horizontal="right"/>
    </xf>
    <xf numFmtId="180" fontId="20" fillId="0" borderId="20" xfId="1" applyNumberFormat="1" applyFont="1" applyBorder="1" applyAlignment="1">
      <alignment horizontal="right"/>
    </xf>
    <xf numFmtId="0" fontId="71" fillId="4" borderId="61" xfId="6" applyFont="1" applyFill="1" applyBorder="1" applyAlignment="1">
      <alignment horizontal="center" vertical="center" wrapText="1"/>
    </xf>
    <xf numFmtId="38" fontId="29" fillId="57" borderId="0" xfId="1" applyFont="1" applyFill="1" applyBorder="1">
      <alignment vertical="center"/>
    </xf>
    <xf numFmtId="38" fontId="29" fillId="57" borderId="11" xfId="1" applyFont="1" applyFill="1" applyBorder="1">
      <alignment vertical="center"/>
    </xf>
    <xf numFmtId="38" fontId="29" fillId="57" borderId="10" xfId="1" applyFont="1" applyFill="1" applyBorder="1">
      <alignment vertical="center"/>
    </xf>
    <xf numFmtId="0" fontId="29" fillId="57" borderId="1" xfId="0" applyFont="1" applyFill="1" applyBorder="1">
      <alignment vertical="center"/>
    </xf>
    <xf numFmtId="38" fontId="29" fillId="57" borderId="2" xfId="1" applyFont="1" applyFill="1" applyBorder="1">
      <alignment vertical="center"/>
    </xf>
    <xf numFmtId="0" fontId="29" fillId="57" borderId="4" xfId="0" applyFont="1" applyFill="1" applyBorder="1">
      <alignment vertical="center"/>
    </xf>
    <xf numFmtId="0" fontId="29" fillId="57" borderId="7" xfId="0" applyFont="1" applyFill="1" applyBorder="1">
      <alignment vertical="center"/>
    </xf>
    <xf numFmtId="0" fontId="29" fillId="57" borderId="3" xfId="0" applyFont="1" applyFill="1" applyBorder="1">
      <alignment vertical="center"/>
    </xf>
    <xf numFmtId="0" fontId="29" fillId="57" borderId="6" xfId="0" applyFont="1" applyFill="1" applyBorder="1">
      <alignment vertical="center"/>
    </xf>
    <xf numFmtId="0" fontId="29" fillId="57" borderId="9" xfId="0" applyFont="1" applyFill="1" applyBorder="1">
      <alignment vertical="center"/>
    </xf>
    <xf numFmtId="38" fontId="29" fillId="57" borderId="3" xfId="1" applyFont="1" applyFill="1" applyBorder="1">
      <alignment vertical="center"/>
    </xf>
    <xf numFmtId="0" fontId="6" fillId="57" borderId="11" xfId="5" applyFont="1" applyFill="1" applyBorder="1" applyAlignment="1">
      <alignment vertical="center"/>
    </xf>
    <xf numFmtId="0" fontId="6" fillId="57" borderId="2" xfId="5" applyFont="1" applyFill="1" applyBorder="1" applyAlignment="1">
      <alignment vertical="center"/>
    </xf>
    <xf numFmtId="0" fontId="21" fillId="57" borderId="1" xfId="121" applyFont="1" applyFill="1" applyBorder="1" applyAlignment="1">
      <alignment horizontal="center" vertical="center" justifyLastLine="1"/>
    </xf>
    <xf numFmtId="0" fontId="6" fillId="57" borderId="4" xfId="121" applyFill="1" applyBorder="1" applyAlignment="1">
      <alignment vertical="center" justifyLastLine="1"/>
    </xf>
    <xf numFmtId="0" fontId="6" fillId="57" borderId="1" xfId="5" applyFont="1" applyFill="1" applyBorder="1" applyAlignment="1">
      <alignment horizontal="center"/>
    </xf>
    <xf numFmtId="0" fontId="6" fillId="57" borderId="3" xfId="5" applyFont="1" applyFill="1" applyBorder="1" applyAlignment="1">
      <alignment horizontal="center" vertical="center" justifyLastLine="1"/>
    </xf>
    <xf numFmtId="0" fontId="6" fillId="57" borderId="11" xfId="5" applyFont="1" applyFill="1" applyBorder="1" applyAlignment="1">
      <alignment horizontal="center"/>
    </xf>
    <xf numFmtId="185" fontId="28" fillId="4" borderId="14" xfId="1" applyNumberFormat="1" applyFont="1" applyFill="1" applyBorder="1">
      <alignment vertical="center"/>
    </xf>
    <xf numFmtId="180" fontId="28" fillId="4" borderId="27" xfId="1" applyNumberFormat="1" applyFont="1" applyFill="1" applyBorder="1" applyAlignment="1">
      <alignment horizontal="right" vertical="center"/>
    </xf>
    <xf numFmtId="180" fontId="28" fillId="4" borderId="24" xfId="0" applyNumberFormat="1" applyFont="1" applyFill="1" applyBorder="1">
      <alignment vertical="center"/>
    </xf>
    <xf numFmtId="180" fontId="28" fillId="4" borderId="14" xfId="0" applyNumberFormat="1" applyFont="1" applyFill="1" applyBorder="1">
      <alignment vertical="center"/>
    </xf>
    <xf numFmtId="180" fontId="28" fillId="4" borderId="14" xfId="1" applyNumberFormat="1" applyFont="1" applyFill="1" applyBorder="1">
      <alignment vertical="center"/>
    </xf>
    <xf numFmtId="186" fontId="25" fillId="2" borderId="4" xfId="18" applyNumberFormat="1" applyFont="1" applyFill="1" applyBorder="1" applyAlignment="1">
      <alignment horizontal="right"/>
    </xf>
    <xf numFmtId="0" fontId="25" fillId="2" borderId="5" xfId="18" applyFont="1" applyFill="1" applyBorder="1" applyAlignment="1">
      <alignment horizontal="left"/>
    </xf>
    <xf numFmtId="38" fontId="25" fillId="2" borderId="6" xfId="7" applyFont="1" applyFill="1" applyBorder="1" applyAlignment="1"/>
    <xf numFmtId="182" fontId="25" fillId="2" borderId="6" xfId="0" quotePrefix="1" applyNumberFormat="1" applyFont="1" applyFill="1" applyBorder="1" applyAlignment="1">
      <alignment horizontal="right"/>
    </xf>
    <xf numFmtId="182" fontId="25" fillId="2" borderId="0" xfId="0" quotePrefix="1" applyNumberFormat="1" applyFont="1" applyFill="1" applyAlignment="1">
      <alignment horizontal="right"/>
    </xf>
    <xf numFmtId="38" fontId="25" fillId="2" borderId="0" xfId="7" quotePrefix="1" applyFont="1" applyFill="1" applyBorder="1" applyAlignment="1">
      <alignment horizontal="right"/>
    </xf>
    <xf numFmtId="38" fontId="25" fillId="2" borderId="6" xfId="7" quotePrefix="1" applyFont="1" applyFill="1" applyBorder="1" applyAlignment="1">
      <alignment horizontal="right"/>
    </xf>
    <xf numFmtId="38" fontId="25" fillId="2" borderId="4" xfId="7" quotePrefix="1" applyFont="1" applyFill="1" applyBorder="1" applyAlignment="1">
      <alignment horizontal="right"/>
    </xf>
    <xf numFmtId="38" fontId="25" fillId="2" borderId="5" xfId="7" applyFont="1" applyFill="1" applyBorder="1" applyAlignment="1"/>
    <xf numFmtId="38" fontId="25" fillId="2" borderId="4" xfId="7" applyFont="1" applyFill="1" applyBorder="1" applyAlignment="1"/>
    <xf numFmtId="38" fontId="25" fillId="2" borderId="0" xfId="1" applyFont="1" applyFill="1" applyBorder="1" applyAlignment="1"/>
    <xf numFmtId="38" fontId="25" fillId="2" borderId="6" xfId="1" applyFont="1" applyFill="1" applyBorder="1" applyAlignment="1"/>
    <xf numFmtId="38" fontId="102" fillId="0" borderId="11" xfId="1" applyFont="1" applyBorder="1">
      <alignment vertical="center"/>
    </xf>
    <xf numFmtId="38" fontId="102" fillId="0" borderId="0" xfId="1" applyFont="1" applyBorder="1">
      <alignment vertical="center"/>
    </xf>
    <xf numFmtId="38" fontId="102" fillId="59" borderId="11" xfId="1" applyFont="1" applyFill="1" applyBorder="1">
      <alignment vertical="center"/>
    </xf>
    <xf numFmtId="38" fontId="102" fillId="59" borderId="0" xfId="1" applyFont="1" applyFill="1" applyBorder="1">
      <alignment vertical="center"/>
    </xf>
    <xf numFmtId="38" fontId="102" fillId="0" borderId="10" xfId="1" applyFont="1" applyBorder="1">
      <alignment vertical="center"/>
    </xf>
    <xf numFmtId="38" fontId="102" fillId="59" borderId="10" xfId="1" applyFont="1" applyFill="1" applyBorder="1">
      <alignment vertical="center"/>
    </xf>
    <xf numFmtId="40" fontId="28" fillId="59" borderId="12" xfId="1" applyNumberFormat="1" applyFont="1" applyFill="1" applyBorder="1" applyAlignment="1">
      <alignment vertical="center"/>
    </xf>
    <xf numFmtId="40" fontId="28" fillId="59" borderId="87" xfId="1" applyNumberFormat="1" applyFont="1" applyFill="1" applyBorder="1" applyAlignment="1">
      <alignment vertical="center"/>
    </xf>
    <xf numFmtId="40" fontId="28" fillId="59" borderId="14" xfId="1" applyNumberFormat="1" applyFont="1" applyFill="1" applyBorder="1" applyAlignment="1">
      <alignment vertical="center"/>
    </xf>
    <xf numFmtId="40" fontId="28" fillId="59" borderId="88" xfId="1" applyNumberFormat="1" applyFont="1" applyFill="1" applyBorder="1" applyAlignment="1">
      <alignment vertical="center"/>
    </xf>
    <xf numFmtId="0" fontId="28" fillId="59" borderId="1" xfId="0" applyFont="1" applyFill="1" applyBorder="1" applyAlignment="1"/>
    <xf numFmtId="0" fontId="28" fillId="59" borderId="11" xfId="0" applyFont="1" applyFill="1" applyBorder="1" applyAlignment="1"/>
    <xf numFmtId="0" fontId="28" fillId="59" borderId="2" xfId="0" applyFont="1" applyFill="1" applyBorder="1" applyAlignment="1"/>
    <xf numFmtId="0" fontId="28" fillId="59" borderId="4" xfId="0" applyFont="1" applyFill="1" applyBorder="1" applyAlignment="1"/>
    <xf numFmtId="0" fontId="28" fillId="59" borderId="0" xfId="0" applyFont="1" applyFill="1" applyAlignment="1"/>
    <xf numFmtId="0" fontId="28" fillId="59" borderId="5" xfId="0" applyFont="1" applyFill="1" applyBorder="1" applyAlignment="1"/>
    <xf numFmtId="0" fontId="28" fillId="59" borderId="0" xfId="0" applyFont="1" applyFill="1" applyAlignment="1">
      <alignment horizontal="center" vertical="center"/>
    </xf>
    <xf numFmtId="0" fontId="28" fillId="59" borderId="4" xfId="0" applyFont="1" applyFill="1" applyBorder="1" applyAlignment="1">
      <alignment horizontal="center"/>
    </xf>
    <xf numFmtId="0" fontId="28" fillId="0" borderId="129" xfId="0" applyFont="1" applyBorder="1" applyAlignment="1">
      <alignment horizontal="center" vertical="center"/>
    </xf>
    <xf numFmtId="0" fontId="28" fillId="59" borderId="37" xfId="0" applyFont="1" applyFill="1" applyBorder="1" applyAlignment="1"/>
    <xf numFmtId="0" fontId="28" fillId="59" borderId="28" xfId="0" applyFont="1" applyFill="1" applyBorder="1" applyAlignment="1"/>
    <xf numFmtId="0" fontId="28" fillId="59" borderId="26" xfId="0" applyFont="1" applyFill="1" applyBorder="1" applyAlignment="1"/>
    <xf numFmtId="0" fontId="28" fillId="59" borderId="18" xfId="0" applyFont="1" applyFill="1" applyBorder="1" applyAlignment="1"/>
    <xf numFmtId="0" fontId="28" fillId="59" borderId="70" xfId="0" applyFont="1" applyFill="1" applyBorder="1" applyAlignment="1"/>
    <xf numFmtId="0" fontId="28" fillId="59" borderId="29" xfId="0" applyFont="1" applyFill="1" applyBorder="1" applyAlignment="1"/>
    <xf numFmtId="180" fontId="28" fillId="57" borderId="10" xfId="1" applyNumberFormat="1" applyFont="1" applyFill="1" applyBorder="1">
      <alignment vertical="center"/>
    </xf>
    <xf numFmtId="180" fontId="28" fillId="57" borderId="0" xfId="1" applyNumberFormat="1" applyFont="1" applyFill="1" applyBorder="1">
      <alignment vertical="center"/>
    </xf>
    <xf numFmtId="180" fontId="28" fillId="57" borderId="26" xfId="1" applyNumberFormat="1" applyFont="1" applyFill="1" applyBorder="1">
      <alignment vertical="center"/>
    </xf>
    <xf numFmtId="180" fontId="28" fillId="57" borderId="11" xfId="1" applyNumberFormat="1" applyFont="1" applyFill="1" applyBorder="1">
      <alignment vertical="center"/>
    </xf>
    <xf numFmtId="0" fontId="19" fillId="57" borderId="0" xfId="0" applyFont="1" applyFill="1" applyAlignment="1">
      <alignment horizontal="center"/>
    </xf>
    <xf numFmtId="180" fontId="19" fillId="57" borderId="0" xfId="117" applyNumberFormat="1" applyFont="1" applyFill="1"/>
    <xf numFmtId="38" fontId="19" fillId="0" borderId="14" xfId="1" applyFont="1" applyBorder="1" applyAlignment="1">
      <alignment horizontal="right"/>
    </xf>
    <xf numFmtId="38" fontId="19" fillId="0" borderId="0" xfId="1" applyFont="1" applyBorder="1" applyAlignment="1">
      <alignment horizontal="right"/>
    </xf>
    <xf numFmtId="38" fontId="19" fillId="0" borderId="11" xfId="1" applyFont="1" applyBorder="1" applyAlignment="1">
      <alignment horizontal="right"/>
    </xf>
    <xf numFmtId="38" fontId="19" fillId="0" borderId="0" xfId="1" applyFont="1" applyFill="1" applyBorder="1" applyAlignment="1">
      <alignment horizontal="right" vertical="top"/>
    </xf>
    <xf numFmtId="38" fontId="19" fillId="0" borderId="10" xfId="1" applyFont="1" applyBorder="1" applyAlignment="1">
      <alignment horizontal="right"/>
    </xf>
    <xf numFmtId="38" fontId="19" fillId="0" borderId="0" xfId="1" applyFont="1" applyFill="1" applyBorder="1" applyAlignment="1">
      <alignment horizontal="right"/>
    </xf>
    <xf numFmtId="38" fontId="19" fillId="0" borderId="10" xfId="1" applyFont="1" applyFill="1" applyBorder="1" applyAlignment="1">
      <alignment horizontal="right"/>
    </xf>
    <xf numFmtId="0" fontId="18" fillId="0" borderId="10" xfId="0" applyFont="1" applyBorder="1">
      <alignment vertical="center"/>
    </xf>
    <xf numFmtId="38" fontId="29" fillId="4" borderId="1" xfId="1" applyFont="1" applyFill="1" applyBorder="1">
      <alignment vertical="center"/>
    </xf>
    <xf numFmtId="0" fontId="78" fillId="61" borderId="0" xfId="0" applyFont="1" applyFill="1">
      <alignment vertical="center"/>
    </xf>
    <xf numFmtId="0" fontId="96" fillId="4" borderId="0" xfId="0" applyFont="1" applyFill="1">
      <alignment vertical="center"/>
    </xf>
    <xf numFmtId="0" fontId="0" fillId="0" borderId="0" xfId="0" applyAlignment="1">
      <alignment horizontal="right" vertical="center"/>
    </xf>
    <xf numFmtId="0" fontId="77" fillId="4" borderId="1" xfId="0" applyFont="1" applyFill="1" applyBorder="1">
      <alignment vertical="center"/>
    </xf>
    <xf numFmtId="0" fontId="77" fillId="4" borderId="11" xfId="0" applyFont="1" applyFill="1" applyBorder="1">
      <alignment vertical="center"/>
    </xf>
    <xf numFmtId="0" fontId="77" fillId="57" borderId="3"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lignment vertical="center"/>
    </xf>
    <xf numFmtId="0" fontId="77" fillId="4" borderId="0" xfId="0" applyFont="1" applyFill="1">
      <alignment vertical="center"/>
    </xf>
    <xf numFmtId="0" fontId="77" fillId="4" borderId="6" xfId="0" applyFont="1" applyFill="1" applyBorder="1" applyAlignment="1">
      <alignment horizontal="center" vertical="center"/>
    </xf>
    <xf numFmtId="57" fontId="77" fillId="4" borderId="9" xfId="0" applyNumberFormat="1" applyFont="1" applyFill="1" applyBorder="1" applyAlignment="1">
      <alignment horizontal="center" vertical="center"/>
    </xf>
    <xf numFmtId="57" fontId="77" fillId="61" borderId="10" xfId="0" applyNumberFormat="1" applyFont="1" applyFill="1" applyBorder="1" applyAlignment="1">
      <alignment horizontal="center" vertical="center"/>
    </xf>
    <xf numFmtId="0" fontId="77" fillId="61" borderId="12" xfId="0" applyFont="1" applyFill="1" applyBorder="1" applyAlignment="1">
      <alignment horizontal="center" vertical="center" wrapText="1"/>
    </xf>
    <xf numFmtId="0" fontId="77" fillId="4" borderId="20" xfId="0" applyFont="1" applyFill="1" applyBorder="1" applyAlignment="1">
      <alignment horizontal="center" vertical="center" wrapText="1"/>
    </xf>
    <xf numFmtId="57" fontId="77" fillId="59" borderId="13" xfId="0" applyNumberFormat="1" applyFont="1" applyFill="1" applyBorder="1" applyAlignment="1">
      <alignment horizontal="center" vertical="center"/>
    </xf>
    <xf numFmtId="0" fontId="77" fillId="61" borderId="20" xfId="0" applyFont="1" applyFill="1" applyBorder="1" applyAlignment="1">
      <alignment horizontal="center" vertical="center" wrapText="1"/>
    </xf>
    <xf numFmtId="0" fontId="77" fillId="4" borderId="13" xfId="0" applyFont="1" applyFill="1" applyBorder="1" applyAlignment="1">
      <alignment horizontal="center" vertical="center" wrapText="1"/>
    </xf>
    <xf numFmtId="0" fontId="110" fillId="61" borderId="23" xfId="8" applyFont="1" applyFill="1" applyBorder="1"/>
    <xf numFmtId="0" fontId="110" fillId="61" borderId="0" xfId="8" applyFont="1" applyFill="1" applyAlignment="1">
      <alignment horizontal="left"/>
    </xf>
    <xf numFmtId="180" fontId="0" fillId="0" borderId="3" xfId="0" applyNumberFormat="1" applyBorder="1">
      <alignment vertical="center"/>
    </xf>
    <xf numFmtId="180" fontId="0" fillId="0" borderId="6" xfId="0" applyNumberFormat="1" applyBorder="1">
      <alignment vertical="center"/>
    </xf>
    <xf numFmtId="180" fontId="0" fillId="59" borderId="2" xfId="0" applyNumberFormat="1" applyFill="1" applyBorder="1">
      <alignment vertical="center"/>
    </xf>
    <xf numFmtId="180" fontId="0" fillId="59" borderId="2" xfId="1" applyNumberFormat="1" applyFont="1" applyFill="1" applyBorder="1">
      <alignment vertical="center"/>
    </xf>
    <xf numFmtId="186" fontId="110" fillId="3" borderId="12" xfId="18" applyNumberFormat="1" applyFont="1" applyFill="1" applyBorder="1" applyAlignment="1">
      <alignment horizontal="right"/>
    </xf>
    <xf numFmtId="0" fontId="110" fillId="3" borderId="14" xfId="18" applyFont="1" applyFill="1" applyBorder="1" applyAlignment="1">
      <alignment horizontal="left"/>
    </xf>
    <xf numFmtId="180" fontId="0" fillId="0" borderId="20" xfId="0" applyNumberFormat="1" applyBorder="1">
      <alignment vertical="center"/>
    </xf>
    <xf numFmtId="180" fontId="0" fillId="59" borderId="13" xfId="0" applyNumberFormat="1" applyFill="1" applyBorder="1">
      <alignment vertical="center"/>
    </xf>
    <xf numFmtId="180" fontId="0" fillId="0" borderId="14" xfId="1" applyNumberFormat="1" applyFont="1" applyBorder="1">
      <alignment vertical="center"/>
    </xf>
    <xf numFmtId="180" fontId="0" fillId="0" borderId="20" xfId="1" applyNumberFormat="1" applyFont="1" applyBorder="1">
      <alignment vertical="center"/>
    </xf>
    <xf numFmtId="180" fontId="0" fillId="59" borderId="13" xfId="1" applyNumberFormat="1" applyFont="1" applyFill="1" applyBorder="1">
      <alignment vertical="center"/>
    </xf>
    <xf numFmtId="180" fontId="0" fillId="0" borderId="13" xfId="1" applyNumberFormat="1" applyFont="1" applyBorder="1">
      <alignment vertical="center"/>
    </xf>
    <xf numFmtId="186" fontId="110" fillId="61" borderId="23" xfId="18" applyNumberFormat="1" applyFont="1" applyFill="1" applyBorder="1" applyAlignment="1">
      <alignment horizontal="right"/>
    </xf>
    <xf numFmtId="0" fontId="110" fillId="61" borderId="0" xfId="18" applyFont="1" applyFill="1" applyAlignment="1">
      <alignment horizontal="left"/>
    </xf>
    <xf numFmtId="180" fontId="0" fillId="59" borderId="5" xfId="1" applyNumberFormat="1" applyFont="1" applyFill="1" applyBorder="1">
      <alignment vertical="center"/>
    </xf>
    <xf numFmtId="186" fontId="110" fillId="4" borderId="23" xfId="18" applyNumberFormat="1" applyFont="1" applyFill="1" applyBorder="1" applyAlignment="1">
      <alignment horizontal="right"/>
    </xf>
    <xf numFmtId="0" fontId="110" fillId="4" borderId="0" xfId="18" applyFont="1" applyFill="1" applyAlignment="1">
      <alignment horizontal="left"/>
    </xf>
    <xf numFmtId="186" fontId="110" fillId="3" borderId="1" xfId="18" applyNumberFormat="1" applyFont="1" applyFill="1" applyBorder="1" applyAlignment="1">
      <alignment horizontal="right"/>
    </xf>
    <xf numFmtId="0" fontId="110" fillId="3" borderId="11" xfId="18" applyFont="1" applyFill="1" applyBorder="1" applyAlignment="1">
      <alignment horizontal="left"/>
    </xf>
    <xf numFmtId="186" fontId="110" fillId="4" borderId="4" xfId="18" applyNumberFormat="1" applyFont="1" applyFill="1" applyBorder="1" applyAlignment="1">
      <alignment horizontal="right"/>
    </xf>
    <xf numFmtId="186" fontId="110" fillId="4" borderId="7" xfId="18" applyNumberFormat="1" applyFont="1" applyFill="1" applyBorder="1" applyAlignment="1">
      <alignment horizontal="right"/>
    </xf>
    <xf numFmtId="0" fontId="110" fillId="4" borderId="10" xfId="18" applyFont="1" applyFill="1" applyBorder="1" applyAlignment="1">
      <alignment horizontal="left"/>
    </xf>
    <xf numFmtId="180" fontId="0" fillId="0" borderId="9" xfId="0" applyNumberFormat="1" applyBorder="1">
      <alignment vertical="center"/>
    </xf>
    <xf numFmtId="180" fontId="0" fillId="59" borderId="8" xfId="0" applyNumberFormat="1" applyFill="1" applyBorder="1">
      <alignment vertical="center"/>
    </xf>
    <xf numFmtId="180" fontId="0" fillId="59" borderId="8" xfId="1" applyNumberFormat="1" applyFont="1" applyFill="1" applyBorder="1">
      <alignment vertical="center"/>
    </xf>
    <xf numFmtId="186" fontId="110" fillId="57" borderId="23" xfId="18" applyNumberFormat="1" applyFont="1" applyFill="1" applyBorder="1" applyAlignment="1">
      <alignment horizontal="right"/>
    </xf>
    <xf numFmtId="0" fontId="110" fillId="57" borderId="0" xfId="18" applyFont="1" applyFill="1" applyAlignment="1">
      <alignment horizontal="left"/>
    </xf>
    <xf numFmtId="180" fontId="0" fillId="57" borderId="6" xfId="0" applyNumberFormat="1" applyFill="1" applyBorder="1">
      <alignment vertical="center"/>
    </xf>
    <xf numFmtId="180" fontId="0" fillId="57" borderId="0" xfId="1" applyNumberFormat="1" applyFont="1" applyFill="1" applyBorder="1">
      <alignment vertical="center"/>
    </xf>
    <xf numFmtId="180" fontId="0" fillId="57" borderId="4" xfId="1" applyNumberFormat="1" applyFont="1" applyFill="1" applyBorder="1">
      <alignment vertical="center"/>
    </xf>
    <xf numFmtId="180" fontId="0" fillId="57" borderId="6" xfId="1" applyNumberFormat="1" applyFont="1" applyFill="1" applyBorder="1">
      <alignment vertical="center"/>
    </xf>
    <xf numFmtId="180" fontId="0" fillId="57" borderId="5" xfId="1" applyNumberFormat="1" applyFont="1" applyFill="1" applyBorder="1">
      <alignment vertical="center"/>
    </xf>
    <xf numFmtId="38" fontId="0" fillId="57" borderId="6" xfId="1" applyFont="1" applyFill="1" applyBorder="1">
      <alignment vertical="center"/>
    </xf>
    <xf numFmtId="186" fontId="110" fillId="61" borderId="1" xfId="18" applyNumberFormat="1" applyFont="1" applyFill="1" applyBorder="1" applyAlignment="1">
      <alignment horizontal="right"/>
    </xf>
    <xf numFmtId="0" fontId="110" fillId="61" borderId="11" xfId="18" applyFont="1" applyFill="1" applyBorder="1" applyAlignment="1">
      <alignment horizontal="left"/>
    </xf>
    <xf numFmtId="186" fontId="110" fillId="61" borderId="4" xfId="18" applyNumberFormat="1" applyFont="1" applyFill="1" applyBorder="1" applyAlignment="1">
      <alignment horizontal="right"/>
    </xf>
    <xf numFmtId="186" fontId="110" fillId="61" borderId="7" xfId="18" applyNumberFormat="1" applyFont="1" applyFill="1" applyBorder="1" applyAlignment="1">
      <alignment horizontal="right"/>
    </xf>
    <xf numFmtId="0" fontId="110" fillId="61" borderId="10" xfId="18" applyFont="1" applyFill="1" applyBorder="1" applyAlignment="1">
      <alignment horizontal="left"/>
    </xf>
    <xf numFmtId="186" fontId="110" fillId="4" borderId="1" xfId="18" applyNumberFormat="1" applyFont="1" applyFill="1" applyBorder="1" applyAlignment="1">
      <alignment horizontal="right"/>
    </xf>
    <xf numFmtId="0" fontId="110" fillId="4" borderId="11" xfId="18" applyFont="1" applyFill="1" applyBorder="1" applyAlignment="1">
      <alignment horizontal="left"/>
    </xf>
    <xf numFmtId="0" fontId="110" fillId="61" borderId="0" xfId="0" applyFont="1" applyFill="1">
      <alignment vertical="center"/>
    </xf>
    <xf numFmtId="0" fontId="28" fillId="0" borderId="0" xfId="0" applyFont="1" applyAlignment="1">
      <alignment horizontal="center" vertical="center"/>
    </xf>
    <xf numFmtId="0" fontId="87" fillId="0" borderId="0" xfId="0" applyFont="1">
      <alignment vertical="center"/>
    </xf>
    <xf numFmtId="0" fontId="19" fillId="0" borderId="14" xfId="0" applyFont="1" applyBorder="1">
      <alignment vertical="center"/>
    </xf>
    <xf numFmtId="0" fontId="19" fillId="0" borderId="14" xfId="0" applyFont="1" applyBorder="1" applyAlignment="1">
      <alignment horizontal="distributed" vertical="center"/>
    </xf>
    <xf numFmtId="180" fontId="6" fillId="0" borderId="14" xfId="117" applyNumberFormat="1" applyFont="1" applyBorder="1" applyAlignment="1">
      <alignment horizontal="right"/>
    </xf>
    <xf numFmtId="180" fontId="6" fillId="0" borderId="11" xfId="117" applyNumberFormat="1" applyFont="1" applyBorder="1" applyAlignment="1">
      <alignment horizontal="right"/>
    </xf>
    <xf numFmtId="180" fontId="6" fillId="0" borderId="0" xfId="117" applyNumberFormat="1" applyFont="1" applyAlignment="1">
      <alignment horizontal="right"/>
    </xf>
    <xf numFmtId="38" fontId="19" fillId="0" borderId="0" xfId="1" applyFont="1" applyFill="1" applyBorder="1" applyAlignment="1" applyProtection="1">
      <alignment vertical="center"/>
    </xf>
    <xf numFmtId="38" fontId="19" fillId="4" borderId="0" xfId="1" applyFont="1" applyFill="1" applyBorder="1" applyAlignment="1" applyProtection="1">
      <alignment vertical="center"/>
    </xf>
    <xf numFmtId="38" fontId="19" fillId="0" borderId="11" xfId="0" applyNumberFormat="1" applyFont="1" applyBorder="1" applyAlignment="1">
      <alignment horizontal="right" vertical="center"/>
    </xf>
    <xf numFmtId="0" fontId="26" fillId="0" borderId="0" xfId="0" applyFont="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28" fillId="0" borderId="10" xfId="0" applyFont="1" applyBorder="1" applyAlignment="1">
      <alignment horizontal="center" vertical="center"/>
    </xf>
    <xf numFmtId="181" fontId="19" fillId="0" borderId="10" xfId="1" applyNumberFormat="1" applyFont="1" applyFill="1" applyBorder="1" applyAlignment="1">
      <alignment horizontal="center" vertical="center"/>
    </xf>
    <xf numFmtId="38" fontId="19" fillId="0" borderId="0" xfId="1" applyFont="1" applyFill="1">
      <alignment vertical="center"/>
    </xf>
    <xf numFmtId="38" fontId="19" fillId="0" borderId="0" xfId="1" applyFont="1" applyFill="1" applyBorder="1">
      <alignment vertical="center"/>
    </xf>
    <xf numFmtId="38" fontId="19" fillId="0" borderId="14" xfId="1" applyFont="1" applyFill="1" applyBorder="1">
      <alignment vertical="center"/>
    </xf>
    <xf numFmtId="38" fontId="19" fillId="0" borderId="10" xfId="1" applyFont="1" applyFill="1" applyBorder="1">
      <alignment vertical="center"/>
    </xf>
    <xf numFmtId="38" fontId="19" fillId="0" borderId="11" xfId="1" applyFont="1" applyFill="1" applyBorder="1">
      <alignment vertical="center"/>
    </xf>
    <xf numFmtId="0" fontId="19" fillId="0" borderId="0" xfId="0" applyFont="1" applyAlignment="1">
      <alignment horizontal="center"/>
    </xf>
    <xf numFmtId="37" fontId="19" fillId="0" borderId="0" xfId="0" applyNumberFormat="1" applyFont="1" applyAlignment="1"/>
    <xf numFmtId="190" fontId="19" fillId="0" borderId="0" xfId="0" applyNumberFormat="1" applyFont="1" applyAlignment="1"/>
    <xf numFmtId="0" fontId="26" fillId="0" borderId="0" xfId="0" applyFont="1" applyAlignment="1">
      <alignment horizontal="right" vertical="center"/>
    </xf>
    <xf numFmtId="38" fontId="6" fillId="0" borderId="1" xfId="0" applyNumberFormat="1" applyFont="1" applyBorder="1" applyAlignment="1">
      <alignment horizontal="center" vertical="center"/>
    </xf>
    <xf numFmtId="38" fontId="6" fillId="0" borderId="11" xfId="0" applyNumberFormat="1" applyFont="1" applyBorder="1" applyAlignment="1">
      <alignment horizontal="center" vertical="center"/>
    </xf>
    <xf numFmtId="38" fontId="6" fillId="0" borderId="11" xfId="1" applyFont="1" applyFill="1" applyBorder="1" applyAlignment="1">
      <alignment horizontal="center" vertical="center"/>
    </xf>
    <xf numFmtId="181" fontId="6" fillId="0" borderId="10" xfId="1" applyNumberFormat="1" applyFont="1" applyFill="1" applyBorder="1" applyAlignment="1">
      <alignment horizontal="right" vertical="center"/>
    </xf>
    <xf numFmtId="180" fontId="28" fillId="0" borderId="26" xfId="0" applyNumberFormat="1" applyFont="1" applyBorder="1">
      <alignment vertical="center"/>
    </xf>
    <xf numFmtId="180" fontId="6" fillId="57" borderId="0" xfId="117" applyNumberFormat="1" applyFont="1" applyFill="1" applyAlignment="1">
      <alignment horizontal="right"/>
    </xf>
    <xf numFmtId="180" fontId="6" fillId="0" borderId="10" xfId="117" applyNumberFormat="1" applyFont="1" applyBorder="1" applyAlignment="1">
      <alignment horizontal="right"/>
    </xf>
    <xf numFmtId="180" fontId="6" fillId="0" borderId="14" xfId="1" applyNumberFormat="1" applyFont="1" applyFill="1" applyBorder="1" applyAlignment="1">
      <alignment horizontal="right" vertical="center"/>
    </xf>
    <xf numFmtId="180" fontId="6" fillId="4" borderId="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6" fillId="0" borderId="11"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0" applyNumberFormat="1" applyFont="1" applyAlignment="1">
      <alignment horizontal="right"/>
    </xf>
    <xf numFmtId="180" fontId="6" fillId="0" borderId="0" xfId="1" applyNumberFormat="1" applyFont="1" applyFill="1" applyBorder="1" applyAlignment="1">
      <alignment horizontal="right" vertical="top"/>
    </xf>
    <xf numFmtId="180" fontId="6" fillId="0" borderId="0" xfId="0" applyNumberFormat="1" applyFont="1" applyAlignment="1">
      <alignment horizontal="right" vertical="center"/>
    </xf>
    <xf numFmtId="180" fontId="6" fillId="0" borderId="0" xfId="0" applyNumberFormat="1" applyFont="1" applyAlignment="1">
      <alignment horizontal="right" vertical="top"/>
    </xf>
    <xf numFmtId="180" fontId="6" fillId="0" borderId="10" xfId="0" applyNumberFormat="1" applyFont="1" applyBorder="1" applyAlignment="1">
      <alignment horizontal="right" vertical="center"/>
    </xf>
    <xf numFmtId="0" fontId="87" fillId="59" borderId="11" xfId="0" applyFont="1" applyFill="1" applyBorder="1">
      <alignment vertical="center"/>
    </xf>
    <xf numFmtId="0" fontId="0" fillId="59" borderId="10" xfId="0" applyFill="1" applyBorder="1">
      <alignment vertical="center"/>
    </xf>
    <xf numFmtId="56" fontId="0" fillId="59" borderId="0" xfId="0" applyNumberFormat="1" applyFill="1" applyAlignment="1">
      <alignment horizontal="center" vertical="center"/>
    </xf>
    <xf numFmtId="180" fontId="6" fillId="60" borderId="0" xfId="1" applyNumberFormat="1" applyFont="1" applyFill="1" applyBorder="1">
      <alignment vertical="center"/>
    </xf>
    <xf numFmtId="56" fontId="0" fillId="4" borderId="0" xfId="0" applyNumberFormat="1" applyFill="1" applyAlignment="1">
      <alignment horizontal="center" vertical="center"/>
    </xf>
    <xf numFmtId="56" fontId="0" fillId="4" borderId="10" xfId="0" applyNumberFormat="1" applyFill="1" applyBorder="1" applyAlignment="1">
      <alignment horizontal="center" vertical="center"/>
    </xf>
    <xf numFmtId="56" fontId="0" fillId="59" borderId="10" xfId="0" applyNumberFormat="1" applyFill="1" applyBorder="1" applyAlignment="1">
      <alignment horizontal="center" vertical="center"/>
    </xf>
    <xf numFmtId="38" fontId="0" fillId="0" borderId="10" xfId="1" applyFont="1" applyBorder="1">
      <alignment vertical="center"/>
    </xf>
    <xf numFmtId="180" fontId="0" fillId="60" borderId="0" xfId="0" applyNumberFormat="1" applyFill="1">
      <alignment vertical="center"/>
    </xf>
    <xf numFmtId="56" fontId="0" fillId="4" borderId="0" xfId="0" applyNumberFormat="1" applyFill="1" applyAlignment="1">
      <alignment horizontal="left" vertical="center"/>
    </xf>
    <xf numFmtId="56" fontId="21" fillId="62" borderId="0" xfId="0" applyNumberFormat="1" applyFont="1" applyFill="1" applyAlignment="1">
      <alignment horizontal="center" vertical="center"/>
    </xf>
    <xf numFmtId="180" fontId="0" fillId="62" borderId="0" xfId="0" applyNumberFormat="1" applyFill="1">
      <alignment vertical="center"/>
    </xf>
    <xf numFmtId="0" fontId="0" fillId="59" borderId="11" xfId="0" applyFill="1" applyBorder="1">
      <alignment vertical="center"/>
    </xf>
    <xf numFmtId="180" fontId="6" fillId="60" borderId="11" xfId="1" applyNumberFormat="1" applyFont="1" applyFill="1" applyBorder="1">
      <alignment vertical="center"/>
    </xf>
    <xf numFmtId="0" fontId="0" fillId="63" borderId="11" xfId="0" applyFill="1" applyBorder="1" applyAlignment="1">
      <alignment horizontal="center" vertical="center"/>
    </xf>
    <xf numFmtId="0" fontId="0" fillId="63" borderId="10" xfId="0" applyFill="1" applyBorder="1">
      <alignment vertical="center"/>
    </xf>
    <xf numFmtId="56" fontId="0" fillId="2" borderId="0" xfId="0" applyNumberFormat="1" applyFill="1" applyAlignment="1">
      <alignment horizontal="center" vertical="center"/>
    </xf>
    <xf numFmtId="38" fontId="6" fillId="2" borderId="0" xfId="1" applyFont="1" applyFill="1" applyBorder="1">
      <alignment vertical="center"/>
    </xf>
    <xf numFmtId="38" fontId="6" fillId="4" borderId="0" xfId="1" applyFont="1" applyFill="1" applyBorder="1">
      <alignment vertical="center"/>
    </xf>
    <xf numFmtId="38" fontId="6" fillId="2" borderId="0" xfId="1" applyFont="1" applyFill="1" applyBorder="1" applyAlignment="1">
      <alignment horizontal="center" vertical="center"/>
    </xf>
    <xf numFmtId="56" fontId="0" fillId="2" borderId="11" xfId="0" applyNumberFormat="1" applyFill="1" applyBorder="1" applyAlignment="1">
      <alignment horizontal="center" vertical="center"/>
    </xf>
    <xf numFmtId="38" fontId="6" fillId="2" borderId="11" xfId="1" applyFont="1" applyFill="1" applyBorder="1">
      <alignment vertical="center"/>
    </xf>
    <xf numFmtId="56" fontId="21" fillId="4" borderId="0" xfId="0" applyNumberFormat="1" applyFont="1" applyFill="1" applyAlignment="1">
      <alignment horizontal="center" vertical="center"/>
    </xf>
    <xf numFmtId="180" fontId="6" fillId="62" borderId="0" xfId="1" applyNumberFormat="1" applyFont="1" applyFill="1" applyBorder="1" applyAlignment="1">
      <alignment horizontal="right" vertical="center"/>
    </xf>
    <xf numFmtId="0" fontId="6" fillId="0" borderId="3" xfId="0" applyFont="1" applyBorder="1" applyAlignment="1">
      <alignment horizontal="center" vertical="center"/>
    </xf>
    <xf numFmtId="56" fontId="0" fillId="2" borderId="6" xfId="0" applyNumberFormat="1" applyFill="1" applyBorder="1" applyAlignment="1">
      <alignment horizontal="center" vertical="center"/>
    </xf>
    <xf numFmtId="56" fontId="0" fillId="4" borderId="6" xfId="0" applyNumberFormat="1" applyFill="1" applyBorder="1" applyAlignment="1">
      <alignment horizontal="center" vertical="center"/>
    </xf>
    <xf numFmtId="56" fontId="0" fillId="4" borderId="9" xfId="0" applyNumberFormat="1" applyFill="1" applyBorder="1" applyAlignment="1">
      <alignment horizontal="center" vertical="center"/>
    </xf>
    <xf numFmtId="0" fontId="107" fillId="0" borderId="2" xfId="0" applyFont="1" applyBorder="1" applyAlignment="1">
      <alignment horizontal="center" vertical="center"/>
    </xf>
    <xf numFmtId="38" fontId="6" fillId="2" borderId="4" xfId="1" applyFont="1" applyFill="1" applyBorder="1">
      <alignment vertical="center"/>
    </xf>
    <xf numFmtId="38" fontId="6" fillId="2" borderId="5" xfId="1" applyFont="1" applyFill="1" applyBorder="1">
      <alignment vertical="center"/>
    </xf>
    <xf numFmtId="56" fontId="0" fillId="2" borderId="3" xfId="0" applyNumberForma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6" fillId="2" borderId="1" xfId="1" applyFont="1" applyFill="1" applyBorder="1">
      <alignment vertical="center"/>
    </xf>
    <xf numFmtId="38" fontId="6" fillId="2" borderId="2" xfId="1" applyFont="1" applyFill="1" applyBorder="1">
      <alignment vertical="center"/>
    </xf>
    <xf numFmtId="38" fontId="6" fillId="64" borderId="5" xfId="1" applyFont="1" applyFill="1" applyBorder="1">
      <alignment vertical="center"/>
    </xf>
    <xf numFmtId="38" fontId="0" fillId="64" borderId="8" xfId="1" applyFont="1" applyFill="1" applyBorder="1">
      <alignment vertical="center"/>
    </xf>
    <xf numFmtId="0" fontId="0" fillId="59" borderId="8" xfId="0" applyFill="1" applyBorder="1">
      <alignment vertical="center"/>
    </xf>
    <xf numFmtId="0" fontId="0" fillId="63" borderId="1" xfId="0" applyFill="1" applyBorder="1" applyAlignment="1">
      <alignment horizontal="center" vertical="center"/>
    </xf>
    <xf numFmtId="0" fontId="0" fillId="63" borderId="7" xfId="0" applyFill="1" applyBorder="1">
      <alignment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180" fontId="6" fillId="60" borderId="2" xfId="1" applyNumberFormat="1" applyFont="1" applyFill="1" applyBorder="1">
      <alignment vertical="center"/>
    </xf>
    <xf numFmtId="180" fontId="6" fillId="60" borderId="5" xfId="1" applyNumberFormat="1" applyFont="1" applyFill="1" applyBorder="1">
      <alignment vertical="center"/>
    </xf>
    <xf numFmtId="56" fontId="0" fillId="59" borderId="6" xfId="0" applyNumberFormat="1" applyFill="1" applyBorder="1" applyAlignment="1">
      <alignment horizontal="center" vertical="center"/>
    </xf>
    <xf numFmtId="38" fontId="6" fillId="4" borderId="5" xfId="1" applyFont="1" applyFill="1" applyBorder="1">
      <alignment vertical="center"/>
    </xf>
    <xf numFmtId="38" fontId="0" fillId="4" borderId="10" xfId="1" applyFont="1" applyFill="1" applyBorder="1">
      <alignment vertical="center"/>
    </xf>
    <xf numFmtId="38" fontId="6" fillId="4" borderId="4" xfId="1" applyFont="1" applyFill="1" applyBorder="1">
      <alignment vertical="center"/>
    </xf>
    <xf numFmtId="38" fontId="6" fillId="4" borderId="7" xfId="1" applyFont="1" applyFill="1" applyBorder="1">
      <alignment vertical="center"/>
    </xf>
    <xf numFmtId="38" fontId="6" fillId="4" borderId="10" xfId="1" applyFont="1" applyFill="1" applyBorder="1">
      <alignment vertical="center"/>
    </xf>
    <xf numFmtId="38" fontId="6" fillId="4" borderId="8" xfId="1" applyFont="1" applyFill="1" applyBorder="1">
      <alignment vertical="center"/>
    </xf>
    <xf numFmtId="180" fontId="6" fillId="4" borderId="0" xfId="1" applyNumberFormat="1" applyFont="1" applyFill="1" applyBorder="1">
      <alignment vertical="center"/>
    </xf>
    <xf numFmtId="180" fontId="6" fillId="63" borderId="1" xfId="1" applyNumberFormat="1" applyFont="1" applyFill="1" applyBorder="1">
      <alignment vertical="center"/>
    </xf>
    <xf numFmtId="180" fontId="6" fillId="63" borderId="4" xfId="1" applyNumberFormat="1" applyFont="1" applyFill="1" applyBorder="1">
      <alignment vertical="center"/>
    </xf>
    <xf numFmtId="180" fontId="0" fillId="63" borderId="4" xfId="0" applyNumberFormat="1" applyFill="1" applyBorder="1">
      <alignment vertical="center"/>
    </xf>
    <xf numFmtId="0" fontId="0" fillId="63" borderId="12" xfId="0" applyFill="1" applyBorder="1">
      <alignment vertical="center"/>
    </xf>
    <xf numFmtId="180" fontId="6" fillId="0" borderId="0" xfId="0" applyNumberFormat="1" applyFont="1" applyAlignment="1">
      <alignment horizontal="left"/>
    </xf>
    <xf numFmtId="0" fontId="19" fillId="0" borderId="10" xfId="0" applyFont="1" applyBorder="1">
      <alignment vertical="center"/>
    </xf>
    <xf numFmtId="0" fontId="25" fillId="59" borderId="11" xfId="0" applyFont="1" applyFill="1" applyBorder="1" applyAlignment="1">
      <alignment horizontal="center" vertical="center"/>
    </xf>
    <xf numFmtId="0" fontId="25" fillId="57" borderId="11" xfId="0" applyFont="1" applyFill="1" applyBorder="1" applyAlignment="1">
      <alignment horizontal="center" vertical="center"/>
    </xf>
    <xf numFmtId="0" fontId="25" fillId="57" borderId="0" xfId="0" applyFont="1" applyFill="1" applyAlignment="1">
      <alignment horizontal="center" vertical="center"/>
    </xf>
    <xf numFmtId="57" fontId="25" fillId="59" borderId="10" xfId="0" applyNumberFormat="1" applyFont="1" applyFill="1" applyBorder="1" applyAlignment="1">
      <alignment horizontal="center" vertical="center"/>
    </xf>
    <xf numFmtId="57" fontId="25" fillId="57" borderId="10" xfId="0" applyNumberFormat="1" applyFont="1" applyFill="1" applyBorder="1" applyAlignment="1">
      <alignment horizontal="center" vertical="center"/>
    </xf>
    <xf numFmtId="38" fontId="25" fillId="57" borderId="0" xfId="1" applyFont="1" applyFill="1" applyBorder="1" applyAlignment="1">
      <alignment horizontal="right"/>
    </xf>
    <xf numFmtId="38" fontId="25" fillId="59" borderId="0" xfId="1" applyFont="1" applyFill="1" applyBorder="1" applyAlignment="1">
      <alignment horizontal="right"/>
    </xf>
    <xf numFmtId="38" fontId="25" fillId="2" borderId="0" xfId="1" applyFont="1" applyFill="1" applyBorder="1" applyAlignment="1">
      <alignment horizontal="right"/>
    </xf>
    <xf numFmtId="38" fontId="25" fillId="57" borderId="10" xfId="1" applyFont="1" applyFill="1" applyBorder="1" applyAlignment="1">
      <alignment horizontal="right"/>
    </xf>
    <xf numFmtId="38" fontId="25" fillId="59" borderId="10" xfId="1" applyFont="1" applyFill="1" applyBorder="1" applyAlignment="1">
      <alignment horizontal="right"/>
    </xf>
    <xf numFmtId="180" fontId="76" fillId="57" borderId="6" xfId="7" applyNumberFormat="1" applyFont="1" applyFill="1" applyBorder="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lignment horizontal="center" vertical="top"/>
    </xf>
    <xf numFmtId="0" fontId="19" fillId="0" borderId="9" xfId="0" applyFont="1" applyBorder="1" applyAlignment="1">
      <alignment horizontal="center" vertical="top"/>
    </xf>
    <xf numFmtId="0" fontId="19" fillId="59" borderId="9" xfId="0" applyFont="1" applyFill="1" applyBorder="1" applyAlignment="1">
      <alignment horizontal="center" vertical="top"/>
    </xf>
    <xf numFmtId="0" fontId="19" fillId="4" borderId="9" xfId="0" applyFont="1" applyFill="1" applyBorder="1" applyAlignment="1">
      <alignment horizontal="center" vertical="top"/>
    </xf>
    <xf numFmtId="0" fontId="19" fillId="0" borderId="7" xfId="0" applyFont="1" applyBorder="1" applyAlignment="1">
      <alignment horizontal="center" vertical="top"/>
    </xf>
    <xf numFmtId="0" fontId="19" fillId="0" borderId="0" xfId="4" applyFont="1"/>
    <xf numFmtId="38" fontId="76" fillId="4" borderId="0" xfId="7" applyFont="1" applyFill="1" applyBorder="1">
      <alignment vertical="center"/>
    </xf>
    <xf numFmtId="0" fontId="19" fillId="4" borderId="0" xfId="0" applyFont="1" applyFill="1">
      <alignment vertical="center"/>
    </xf>
    <xf numFmtId="0" fontId="19" fillId="57" borderId="4" xfId="0" applyFont="1" applyFill="1" applyBorder="1" applyAlignment="1">
      <alignment horizontal="center"/>
    </xf>
    <xf numFmtId="0" fontId="19" fillId="57" borderId="5" xfId="0" applyFont="1" applyFill="1" applyBorder="1" applyAlignment="1">
      <alignment horizontal="left"/>
    </xf>
    <xf numFmtId="180" fontId="19" fillId="57" borderId="5" xfId="1" applyNumberFormat="1" applyFont="1" applyFill="1" applyBorder="1" applyAlignment="1"/>
    <xf numFmtId="0" fontId="19" fillId="0" borderId="7" xfId="0" applyFont="1" applyBorder="1" applyAlignment="1">
      <alignment horizontal="left"/>
    </xf>
    <xf numFmtId="0" fontId="19" fillId="0" borderId="8" xfId="0" applyFont="1" applyBorder="1" applyAlignment="1">
      <alignment horizontal="left"/>
    </xf>
    <xf numFmtId="0" fontId="19" fillId="0" borderId="10" xfId="0" applyFont="1" applyBorder="1" applyAlignment="1">
      <alignment horizontal="left"/>
    </xf>
    <xf numFmtId="38" fontId="19" fillId="0" borderId="10" xfId="1" applyFont="1" applyBorder="1" applyAlignment="1"/>
    <xf numFmtId="38" fontId="19" fillId="0" borderId="8" xfId="1" applyFont="1" applyBorder="1" applyAlignment="1"/>
    <xf numFmtId="38" fontId="19" fillId="0" borderId="0" xfId="1" applyFont="1" applyBorder="1" applyAlignment="1"/>
    <xf numFmtId="38" fontId="19" fillId="3" borderId="0" xfId="1" applyFont="1" applyFill="1" applyBorder="1" applyAlignment="1"/>
    <xf numFmtId="38" fontId="19" fillId="0" borderId="0" xfId="1" applyFont="1" applyAlignment="1"/>
    <xf numFmtId="38" fontId="19" fillId="3" borderId="0" xfId="1" applyFont="1" applyFill="1" applyAlignment="1"/>
    <xf numFmtId="179" fontId="19" fillId="0" borderId="0" xfId="1" applyNumberFormat="1" applyFont="1" applyBorder="1" applyAlignment="1"/>
    <xf numFmtId="179" fontId="19" fillId="59" borderId="0" xfId="1" applyNumberFormat="1" applyFont="1" applyFill="1" applyBorder="1" applyAlignment="1"/>
    <xf numFmtId="179" fontId="19" fillId="0" borderId="5" xfId="1" applyNumberFormat="1" applyFont="1" applyBorder="1" applyAlignment="1"/>
    <xf numFmtId="179" fontId="19" fillId="57" borderId="0" xfId="1" applyNumberFormat="1" applyFont="1" applyFill="1" applyBorder="1" applyAlignment="1"/>
    <xf numFmtId="179" fontId="19" fillId="57" borderId="5" xfId="1" applyNumberFormat="1" applyFont="1" applyFill="1" applyBorder="1" applyAlignment="1"/>
    <xf numFmtId="0" fontId="19" fillId="0" borderId="6" xfId="0" applyFont="1" applyBorder="1" applyAlignment="1">
      <alignment horizontal="center" vertical="top"/>
    </xf>
    <xf numFmtId="0" fontId="19" fillId="0" borderId="10" xfId="4" applyFont="1" applyBorder="1"/>
    <xf numFmtId="179" fontId="19" fillId="0" borderId="10" xfId="1" applyNumberFormat="1" applyFont="1" applyBorder="1" applyAlignment="1"/>
    <xf numFmtId="179" fontId="19" fillId="59" borderId="10" xfId="1" applyNumberFormat="1" applyFont="1" applyFill="1" applyBorder="1" applyAlignment="1"/>
    <xf numFmtId="179" fontId="19" fillId="0" borderId="8" xfId="1" applyNumberFormat="1" applyFont="1" applyBorder="1" applyAlignment="1"/>
    <xf numFmtId="0" fontId="19" fillId="4" borderId="7" xfId="0" applyFont="1" applyFill="1" applyBorder="1" applyAlignment="1">
      <alignment horizontal="left"/>
    </xf>
    <xf numFmtId="0" fontId="19" fillId="4" borderId="8" xfId="0" applyFont="1" applyFill="1" applyBorder="1" applyAlignment="1">
      <alignment horizontal="left"/>
    </xf>
    <xf numFmtId="0" fontId="19" fillId="57" borderId="7" xfId="0" applyFont="1" applyFill="1" applyBorder="1" applyAlignment="1">
      <alignment horizontal="center"/>
    </xf>
    <xf numFmtId="0" fontId="19" fillId="57" borderId="8" xfId="0" applyFont="1" applyFill="1" applyBorder="1" applyAlignment="1">
      <alignment horizontal="left"/>
    </xf>
    <xf numFmtId="180" fontId="19" fillId="0" borderId="10" xfId="1" applyNumberFormat="1" applyFont="1" applyBorder="1" applyAlignment="1"/>
    <xf numFmtId="180" fontId="19" fillId="4" borderId="10" xfId="1" applyNumberFormat="1" applyFont="1" applyFill="1" applyBorder="1" applyAlignment="1"/>
    <xf numFmtId="38" fontId="76" fillId="4" borderId="10" xfId="7" applyFont="1" applyFill="1" applyBorder="1">
      <alignment vertical="center"/>
    </xf>
    <xf numFmtId="180" fontId="19" fillId="0" borderId="8" xfId="1" applyNumberFormat="1" applyFont="1" applyBorder="1" applyAlignment="1"/>
    <xf numFmtId="180" fontId="19" fillId="3" borderId="10" xfId="1" applyNumberFormat="1" applyFont="1" applyFill="1" applyBorder="1" applyAlignment="1"/>
    <xf numFmtId="180" fontId="19" fillId="0" borderId="10" xfId="1" applyNumberFormat="1" applyFont="1" applyBorder="1" applyAlignment="1">
      <alignment horizontal="right"/>
    </xf>
    <xf numFmtId="180" fontId="19" fillId="59" borderId="0" xfId="1" applyNumberFormat="1" applyFont="1" applyFill="1" applyBorder="1" applyAlignment="1">
      <alignment horizontal="right"/>
    </xf>
    <xf numFmtId="180" fontId="19" fillId="59" borderId="10" xfId="1" applyNumberFormat="1" applyFont="1" applyFill="1" applyBorder="1" applyAlignment="1">
      <alignment horizontal="right"/>
    </xf>
    <xf numFmtId="180" fontId="19" fillId="4" borderId="8" xfId="1" applyNumberFormat="1" applyFont="1" applyFill="1" applyBorder="1" applyAlignment="1"/>
    <xf numFmtId="180" fontId="19" fillId="57" borderId="10" xfId="1" applyNumberFormat="1" applyFont="1" applyFill="1" applyBorder="1" applyAlignment="1"/>
    <xf numFmtId="180" fontId="19" fillId="57" borderId="8" xfId="1" applyNumberFormat="1" applyFont="1" applyFill="1" applyBorder="1" applyAlignment="1"/>
    <xf numFmtId="57" fontId="25" fillId="57" borderId="9" xfId="0" applyNumberFormat="1" applyFont="1" applyFill="1" applyBorder="1" applyAlignment="1">
      <alignment horizontal="center" vertical="center"/>
    </xf>
    <xf numFmtId="38" fontId="25" fillId="57" borderId="6" xfId="1" applyFont="1" applyFill="1" applyBorder="1" applyAlignment="1">
      <alignment horizontal="right"/>
    </xf>
    <xf numFmtId="38" fontId="25" fillId="2" borderId="6" xfId="1" applyFont="1" applyFill="1" applyBorder="1" applyAlignment="1">
      <alignment horizontal="right"/>
    </xf>
    <xf numFmtId="38" fontId="25" fillId="57" borderId="9" xfId="1" applyFont="1" applyFill="1" applyBorder="1" applyAlignment="1">
      <alignment horizontal="right"/>
    </xf>
    <xf numFmtId="0" fontId="19" fillId="57" borderId="0" xfId="4" applyFont="1" applyFill="1"/>
    <xf numFmtId="0" fontId="19" fillId="57" borderId="10" xfId="4" applyFont="1" applyFill="1" applyBorder="1"/>
    <xf numFmtId="180" fontId="19" fillId="59" borderId="0" xfId="1" applyNumberFormat="1" applyFont="1" applyFill="1" applyBorder="1" applyAlignment="1"/>
    <xf numFmtId="180" fontId="19" fillId="59" borderId="10" xfId="1" applyNumberFormat="1" applyFont="1" applyFill="1" applyBorder="1" applyAlignment="1"/>
    <xf numFmtId="0" fontId="19" fillId="59" borderId="0" xfId="0" applyFont="1" applyFill="1">
      <alignment vertical="center"/>
    </xf>
    <xf numFmtId="179" fontId="19" fillId="57" borderId="10" xfId="1" applyNumberFormat="1" applyFont="1" applyFill="1" applyBorder="1" applyAlignment="1"/>
    <xf numFmtId="179" fontId="19" fillId="57" borderId="8" xfId="1" applyNumberFormat="1" applyFont="1" applyFill="1" applyBorder="1" applyAlignment="1"/>
    <xf numFmtId="0" fontId="19" fillId="0" borderId="9" xfId="0" applyFont="1" applyBorder="1" applyAlignment="1">
      <alignment horizontal="center" vertical="center"/>
    </xf>
    <xf numFmtId="0" fontId="19" fillId="59" borderId="9" xfId="0" applyFont="1" applyFill="1" applyBorder="1" applyAlignment="1">
      <alignment horizontal="center" vertical="center"/>
    </xf>
    <xf numFmtId="0" fontId="19" fillId="4" borderId="9" xfId="0" applyFont="1" applyFill="1" applyBorder="1" applyAlignment="1">
      <alignment horizontal="center" vertical="center"/>
    </xf>
    <xf numFmtId="0" fontId="19"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4" borderId="9" xfId="0" applyFont="1" applyFill="1" applyBorder="1" applyAlignment="1">
      <alignment horizontal="center" vertical="center"/>
    </xf>
    <xf numFmtId="0" fontId="21" fillId="0" borderId="7" xfId="0" applyFont="1" applyBorder="1" applyAlignment="1">
      <alignment horizontal="center" vertical="center"/>
    </xf>
    <xf numFmtId="180" fontId="28" fillId="57" borderId="14" xfId="1" applyNumberFormat="1" applyFont="1" applyFill="1" applyBorder="1">
      <alignment vertical="center"/>
    </xf>
    <xf numFmtId="180" fontId="28" fillId="0" borderId="14" xfId="1" applyNumberFormat="1" applyFont="1" applyFill="1" applyBorder="1">
      <alignment vertical="center"/>
    </xf>
    <xf numFmtId="38" fontId="25" fillId="0" borderId="5" xfId="1" applyFont="1" applyFill="1" applyBorder="1" applyAlignment="1">
      <alignment horizontal="right"/>
    </xf>
    <xf numFmtId="38" fontId="25" fillId="3" borderId="5" xfId="1" applyFont="1" applyFill="1" applyBorder="1" applyAlignment="1">
      <alignment horizontal="right"/>
    </xf>
    <xf numFmtId="38" fontId="25" fillId="0" borderId="5" xfId="1" applyFont="1" applyBorder="1" applyAlignment="1">
      <alignment horizontal="right"/>
    </xf>
    <xf numFmtId="38" fontId="25" fillId="2" borderId="5" xfId="1" applyFont="1" applyFill="1" applyBorder="1" applyAlignment="1">
      <alignment horizontal="right"/>
    </xf>
    <xf numFmtId="38" fontId="25" fillId="64" borderId="5" xfId="1" applyFont="1" applyFill="1" applyBorder="1" applyAlignment="1">
      <alignment horizontal="right"/>
    </xf>
    <xf numFmtId="38" fontId="25" fillId="63" borderId="5" xfId="1" applyFont="1" applyFill="1" applyBorder="1" applyAlignment="1">
      <alignment horizontal="right"/>
    </xf>
    <xf numFmtId="38" fontId="25" fillId="0" borderId="8" xfId="1" applyFont="1" applyBorder="1" applyAlignment="1">
      <alignment horizontal="right"/>
    </xf>
    <xf numFmtId="180" fontId="76" fillId="4" borderId="6" xfId="7" applyNumberFormat="1" applyFont="1" applyFill="1" applyBorder="1">
      <alignment vertical="center"/>
    </xf>
    <xf numFmtId="0" fontId="21" fillId="0" borderId="2" xfId="8" applyFont="1" applyBorder="1" applyAlignment="1">
      <alignment horizontal="right" vertical="center"/>
    </xf>
    <xf numFmtId="49" fontId="30" fillId="0" borderId="5" xfId="8" applyNumberFormat="1" applyFont="1" applyBorder="1"/>
    <xf numFmtId="0" fontId="30" fillId="0" borderId="0" xfId="10" applyFont="1"/>
    <xf numFmtId="0" fontId="21" fillId="0" borderId="0" xfId="10" applyFont="1"/>
    <xf numFmtId="49" fontId="21" fillId="0" borderId="5" xfId="8" applyNumberFormat="1" applyFont="1" applyBorder="1" applyAlignment="1">
      <alignment horizontal="right"/>
    </xf>
    <xf numFmtId="0" fontId="21" fillId="0" borderId="0" xfId="10" applyFont="1" applyAlignment="1">
      <alignment horizontal="right"/>
    </xf>
    <xf numFmtId="0" fontId="30" fillId="0" borderId="5" xfId="0" applyFont="1" applyBorder="1" applyAlignment="1"/>
    <xf numFmtId="49" fontId="21" fillId="0" borderId="5" xfId="8" applyNumberFormat="1" applyFont="1" applyBorder="1"/>
    <xf numFmtId="0" fontId="21" fillId="0" borderId="5" xfId="8" applyFont="1" applyBorder="1"/>
    <xf numFmtId="0" fontId="21" fillId="0" borderId="10" xfId="10" applyFont="1" applyBorder="1"/>
    <xf numFmtId="49" fontId="21" fillId="0" borderId="8" xfId="8" applyNumberFormat="1" applyFont="1" applyBorder="1"/>
    <xf numFmtId="0" fontId="112" fillId="57" borderId="2" xfId="0" applyFont="1" applyFill="1" applyBorder="1" applyAlignment="1">
      <alignment horizontal="center" vertical="center"/>
    </xf>
    <xf numFmtId="38" fontId="19" fillId="4" borderId="0" xfId="7" applyFont="1" applyFill="1" applyBorder="1" applyAlignment="1">
      <alignment vertical="center"/>
    </xf>
    <xf numFmtId="38" fontId="93" fillId="0" borderId="0" xfId="0" applyNumberFormat="1" applyFont="1">
      <alignment vertical="center"/>
    </xf>
    <xf numFmtId="38" fontId="93" fillId="0" borderId="0" xfId="1" applyFont="1" applyBorder="1">
      <alignment vertical="center"/>
    </xf>
    <xf numFmtId="180" fontId="0" fillId="60" borderId="6" xfId="0" applyNumberFormat="1" applyFill="1" applyBorder="1">
      <alignment vertical="center"/>
    </xf>
    <xf numFmtId="180" fontId="28" fillId="4" borderId="2" xfId="0" applyNumberFormat="1" applyFont="1" applyFill="1" applyBorder="1">
      <alignment vertical="center"/>
    </xf>
    <xf numFmtId="180" fontId="28" fillId="4" borderId="3" xfId="0" applyNumberFormat="1" applyFont="1" applyFill="1" applyBorder="1">
      <alignment vertical="center"/>
    </xf>
    <xf numFmtId="180" fontId="0" fillId="60" borderId="20" xfId="0" applyNumberFormat="1" applyFill="1" applyBorder="1">
      <alignment vertical="center"/>
    </xf>
    <xf numFmtId="180" fontId="0" fillId="4" borderId="6" xfId="0" applyNumberFormat="1" applyFill="1" applyBorder="1">
      <alignment vertical="center"/>
    </xf>
    <xf numFmtId="180" fontId="0" fillId="4" borderId="3" xfId="0" applyNumberFormat="1" applyFill="1" applyBorder="1">
      <alignment vertical="center"/>
    </xf>
    <xf numFmtId="180" fontId="0" fillId="4" borderId="9" xfId="0" applyNumberFormat="1" applyFill="1" applyBorder="1">
      <alignment vertical="center"/>
    </xf>
    <xf numFmtId="180" fontId="28" fillId="0" borderId="3" xfId="0" applyNumberFormat="1" applyFont="1" applyBorder="1">
      <alignment vertical="center"/>
    </xf>
    <xf numFmtId="180" fontId="28" fillId="0" borderId="9" xfId="0" applyNumberFormat="1" applyFont="1" applyBorder="1">
      <alignment vertical="center"/>
    </xf>
    <xf numFmtId="180" fontId="20" fillId="0" borderId="9" xfId="0" applyNumberFormat="1" applyFont="1" applyBorder="1" applyAlignment="1">
      <alignment horizontal="right"/>
    </xf>
    <xf numFmtId="180" fontId="20" fillId="0" borderId="0" xfId="0" applyNumberFormat="1" applyFont="1" applyAlignment="1">
      <alignment horizontal="right"/>
    </xf>
    <xf numFmtId="180" fontId="20" fillId="0" borderId="3" xfId="0" applyNumberFormat="1" applyFont="1" applyBorder="1" applyAlignment="1">
      <alignment horizontal="right"/>
    </xf>
    <xf numFmtId="180" fontId="20" fillId="0" borderId="6" xfId="0" applyNumberFormat="1" applyFont="1" applyBorder="1" applyAlignment="1">
      <alignment horizontal="right"/>
    </xf>
    <xf numFmtId="180" fontId="20" fillId="0" borderId="20" xfId="0" applyNumberFormat="1" applyFont="1" applyBorder="1" applyAlignment="1">
      <alignment horizontal="right"/>
    </xf>
    <xf numFmtId="0" fontId="0" fillId="4" borderId="13" xfId="0" applyFill="1" applyBorder="1">
      <alignment vertical="center"/>
    </xf>
    <xf numFmtId="3" fontId="28" fillId="4" borderId="1" xfId="3" applyNumberFormat="1" applyFont="1" applyFill="1" applyBorder="1" applyAlignment="1">
      <alignment horizontal="right" vertical="center"/>
    </xf>
    <xf numFmtId="3" fontId="28" fillId="4" borderId="11" xfId="3" applyNumberFormat="1" applyFont="1" applyFill="1" applyBorder="1" applyAlignment="1">
      <alignment horizontal="right" vertical="center"/>
    </xf>
    <xf numFmtId="3" fontId="28" fillId="4" borderId="2" xfId="3" applyNumberFormat="1" applyFont="1" applyFill="1" applyBorder="1" applyAlignment="1">
      <alignment horizontal="right" vertical="center"/>
    </xf>
    <xf numFmtId="180" fontId="73" fillId="0" borderId="6" xfId="1" applyNumberFormat="1" applyFont="1" applyBorder="1" applyAlignment="1"/>
    <xf numFmtId="0" fontId="21" fillId="0" borderId="2" xfId="0" applyFont="1" applyBorder="1" applyAlignment="1">
      <alignment horizontal="distributed"/>
    </xf>
    <xf numFmtId="0" fontId="21" fillId="0" borderId="5" xfId="0" applyFont="1" applyBorder="1" applyAlignment="1"/>
    <xf numFmtId="49" fontId="21" fillId="0" borderId="8" xfId="0" applyNumberFormat="1" applyFont="1" applyBorder="1" applyAlignment="1">
      <alignment horizontal="center" vertical="top"/>
    </xf>
    <xf numFmtId="38" fontId="73" fillId="57" borderId="6" xfId="1" applyFont="1" applyFill="1" applyBorder="1" applyAlignment="1"/>
    <xf numFmtId="57" fontId="6" fillId="57" borderId="20" xfId="5" quotePrefix="1" applyNumberFormat="1" applyFont="1" applyFill="1" applyBorder="1" applyAlignment="1">
      <alignment horizontal="center" vertical="center"/>
    </xf>
    <xf numFmtId="57" fontId="6" fillId="57" borderId="11" xfId="5" quotePrefix="1" applyNumberFormat="1" applyFont="1" applyFill="1" applyBorder="1" applyAlignment="1">
      <alignment horizontal="center" vertical="center"/>
    </xf>
    <xf numFmtId="57" fontId="6" fillId="4" borderId="20" xfId="5" applyNumberFormat="1" applyFont="1" applyFill="1" applyBorder="1" applyAlignment="1">
      <alignment horizontal="center" vertical="center"/>
    </xf>
    <xf numFmtId="57" fontId="6" fillId="4" borderId="11" xfId="5" applyNumberFormat="1" applyFont="1" applyFill="1" applyBorder="1" applyAlignment="1">
      <alignment horizontal="center" vertical="center"/>
    </xf>
    <xf numFmtId="0" fontId="6" fillId="4" borderId="11" xfId="5" applyFont="1" applyFill="1" applyBorder="1" applyAlignment="1">
      <alignment vertical="center"/>
    </xf>
    <xf numFmtId="0" fontId="6" fillId="4" borderId="2" xfId="5" applyFont="1" applyFill="1" applyBorder="1" applyAlignment="1">
      <alignment vertical="center"/>
    </xf>
    <xf numFmtId="0" fontId="6" fillId="4" borderId="12" xfId="5" applyFont="1" applyFill="1" applyBorder="1" applyAlignment="1">
      <alignment horizontal="center" vertical="center"/>
    </xf>
    <xf numFmtId="0" fontId="21" fillId="4" borderId="1" xfId="121" applyFont="1" applyFill="1" applyBorder="1" applyAlignment="1">
      <alignment horizontal="center" vertical="center" justifyLastLine="1"/>
    </xf>
    <xf numFmtId="0" fontId="6" fillId="4" borderId="4" xfId="121" applyFill="1" applyBorder="1" applyAlignment="1">
      <alignment vertical="center" justifyLastLine="1"/>
    </xf>
    <xf numFmtId="0" fontId="6" fillId="4" borderId="1" xfId="5" applyFont="1" applyFill="1" applyBorder="1" applyAlignment="1">
      <alignment horizontal="center"/>
    </xf>
    <xf numFmtId="0" fontId="6" fillId="4" borderId="3" xfId="5" applyFont="1" applyFill="1" applyBorder="1" applyAlignment="1">
      <alignment horizontal="center" vertical="center" justifyLastLine="1"/>
    </xf>
    <xf numFmtId="0" fontId="6" fillId="4" borderId="11" xfId="5" applyFont="1" applyFill="1" applyBorder="1" applyAlignment="1">
      <alignment horizontal="center"/>
    </xf>
    <xf numFmtId="180" fontId="0" fillId="0" borderId="1" xfId="1" applyNumberFormat="1" applyFont="1" applyFill="1" applyBorder="1">
      <alignment vertical="center"/>
    </xf>
    <xf numFmtId="180" fontId="0" fillId="0" borderId="3" xfId="1" applyNumberFormat="1" applyFont="1" applyFill="1" applyBorder="1">
      <alignment vertical="center"/>
    </xf>
    <xf numFmtId="180" fontId="0" fillId="0" borderId="12" xfId="1" applyNumberFormat="1" applyFont="1" applyFill="1" applyBorder="1">
      <alignment vertical="center"/>
    </xf>
    <xf numFmtId="180" fontId="0" fillId="0" borderId="20" xfId="1" applyNumberFormat="1" applyFont="1" applyFill="1" applyBorder="1">
      <alignment vertical="center"/>
    </xf>
    <xf numFmtId="180" fontId="0" fillId="0" borderId="4" xfId="1" applyNumberFormat="1" applyFont="1" applyFill="1" applyBorder="1">
      <alignment vertical="center"/>
    </xf>
    <xf numFmtId="180" fontId="0" fillId="0" borderId="6" xfId="1" applyNumberFormat="1" applyFont="1" applyFill="1" applyBorder="1">
      <alignment vertical="center"/>
    </xf>
    <xf numFmtId="180" fontId="0" fillId="0" borderId="7" xfId="1" applyNumberFormat="1" applyFont="1" applyFill="1" applyBorder="1">
      <alignment vertical="center"/>
    </xf>
    <xf numFmtId="180" fontId="0" fillId="0" borderId="9" xfId="1" applyNumberFormat="1" applyFont="1" applyFill="1" applyBorder="1">
      <alignment vertical="center"/>
    </xf>
    <xf numFmtId="38" fontId="71" fillId="0" borderId="0" xfId="0" applyNumberFormat="1" applyFont="1">
      <alignment vertical="center"/>
    </xf>
    <xf numFmtId="49" fontId="75" fillId="0" borderId="5" xfId="8" applyNumberFormat="1" applyFont="1" applyBorder="1" applyAlignment="1">
      <alignment horizontal="right"/>
    </xf>
    <xf numFmtId="0" fontId="75" fillId="0" borderId="4" xfId="10" applyFont="1" applyBorder="1" applyAlignment="1">
      <alignment horizontal="right"/>
    </xf>
    <xf numFmtId="180" fontId="19" fillId="0" borderId="4" xfId="1" applyNumberFormat="1" applyFont="1" applyBorder="1">
      <alignment vertical="center"/>
    </xf>
    <xf numFmtId="180" fontId="19" fillId="0" borderId="1" xfId="1" applyNumberFormat="1" applyFont="1" applyBorder="1">
      <alignment vertical="center"/>
    </xf>
    <xf numFmtId="180" fontId="19" fillId="0" borderId="7" xfId="1" applyNumberFormat="1" applyFont="1" applyBorder="1">
      <alignment vertical="center"/>
    </xf>
    <xf numFmtId="180" fontId="19" fillId="0" borderId="18" xfId="1" applyNumberFormat="1" applyFont="1" applyBorder="1">
      <alignment vertical="center"/>
    </xf>
    <xf numFmtId="0" fontId="32" fillId="4" borderId="0" xfId="0" applyFont="1" applyFill="1">
      <alignment vertical="center"/>
    </xf>
    <xf numFmtId="0" fontId="94" fillId="4" borderId="0" xfId="0" applyFont="1" applyFill="1">
      <alignment vertical="center"/>
    </xf>
    <xf numFmtId="0" fontId="54" fillId="4" borderId="15" xfId="0" applyFont="1" applyFill="1" applyBorder="1" applyAlignment="1">
      <alignment horizontal="center" vertical="center"/>
    </xf>
    <xf numFmtId="0" fontId="54" fillId="4" borderId="59"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27"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2"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28" xfId="0" applyFont="1" applyFill="1" applyBorder="1" applyAlignment="1">
      <alignment horizontal="center" vertical="center"/>
    </xf>
    <xf numFmtId="0" fontId="28" fillId="4" borderId="18" xfId="0" applyFont="1" applyFill="1" applyBorder="1">
      <alignment vertical="center"/>
    </xf>
    <xf numFmtId="0" fontId="28" fillId="4" borderId="35" xfId="0" applyFont="1" applyFill="1" applyBorder="1" applyAlignment="1">
      <alignment horizontal="center" vertical="center"/>
    </xf>
    <xf numFmtId="0" fontId="54" fillId="4" borderId="35" xfId="0" applyFont="1" applyFill="1" applyBorder="1">
      <alignment vertical="center"/>
    </xf>
    <xf numFmtId="0" fontId="28" fillId="4" borderId="36" xfId="0" applyFont="1" applyFill="1" applyBorder="1" applyAlignment="1">
      <alignment horizontal="center" vertical="center"/>
    </xf>
    <xf numFmtId="0" fontId="28" fillId="4" borderId="38" xfId="0" applyFont="1" applyFill="1" applyBorder="1" applyAlignment="1">
      <alignment horizontal="center" vertical="center"/>
    </xf>
    <xf numFmtId="180" fontId="28" fillId="4" borderId="78" xfId="1" applyNumberFormat="1" applyFont="1" applyFill="1" applyBorder="1" applyAlignment="1">
      <alignment horizontal="right" vertical="center"/>
    </xf>
    <xf numFmtId="180" fontId="28" fillId="4" borderId="39" xfId="0" applyNumberFormat="1" applyFont="1" applyFill="1" applyBorder="1" applyAlignment="1">
      <alignment horizontal="right" vertical="center"/>
    </xf>
    <xf numFmtId="180" fontId="28" fillId="4" borderId="9" xfId="0" applyNumberFormat="1" applyFont="1" applyFill="1" applyBorder="1" applyAlignment="1">
      <alignment horizontal="right" vertical="center"/>
    </xf>
    <xf numFmtId="180" fontId="28" fillId="4" borderId="40" xfId="0" applyNumberFormat="1" applyFont="1" applyFill="1" applyBorder="1" applyAlignment="1">
      <alignment horizontal="right" vertical="center"/>
    </xf>
    <xf numFmtId="180" fontId="28" fillId="4" borderId="7" xfId="0" applyNumberFormat="1" applyFont="1" applyFill="1" applyBorder="1" applyAlignment="1">
      <alignment horizontal="right" vertical="center"/>
    </xf>
    <xf numFmtId="180" fontId="28" fillId="4" borderId="9" xfId="1" applyNumberFormat="1" applyFont="1" applyFill="1" applyBorder="1" applyAlignment="1">
      <alignment horizontal="right" vertical="center"/>
    </xf>
    <xf numFmtId="179" fontId="29" fillId="4" borderId="12" xfId="1" applyNumberFormat="1" applyFont="1" applyFill="1" applyBorder="1">
      <alignment vertical="center"/>
    </xf>
    <xf numFmtId="180" fontId="28" fillId="59" borderId="9" xfId="1" applyNumberFormat="1" applyFont="1" applyFill="1" applyBorder="1" applyAlignment="1">
      <alignment horizontal="right" vertical="center"/>
    </xf>
    <xf numFmtId="38" fontId="28" fillId="59" borderId="9" xfId="1" applyFont="1" applyFill="1" applyBorder="1" applyAlignment="1">
      <alignment horizontal="right" vertical="center"/>
    </xf>
    <xf numFmtId="180" fontId="28" fillId="59" borderId="9" xfId="0" applyNumberFormat="1" applyFont="1" applyFill="1" applyBorder="1" applyAlignment="1">
      <alignment horizontal="right" vertical="center"/>
    </xf>
    <xf numFmtId="0" fontId="29" fillId="4" borderId="1" xfId="0" applyFont="1" applyFill="1" applyBorder="1" applyAlignment="1">
      <alignment horizontal="center" vertical="center"/>
    </xf>
    <xf numFmtId="0" fontId="29" fillId="4" borderId="7" xfId="0" applyFont="1" applyFill="1" applyBorder="1" applyAlignment="1">
      <alignment horizontal="center" vertical="center"/>
    </xf>
    <xf numFmtId="180" fontId="20" fillId="57" borderId="6" xfId="3" applyNumberFormat="1" applyFont="1" applyFill="1" applyBorder="1" applyAlignment="1"/>
    <xf numFmtId="0" fontId="29" fillId="57" borderId="12" xfId="0" applyFont="1" applyFill="1" applyBorder="1">
      <alignment vertical="center"/>
    </xf>
    <xf numFmtId="0" fontId="29" fillId="57" borderId="20" xfId="0" applyFont="1" applyFill="1" applyBorder="1">
      <alignment vertical="center"/>
    </xf>
    <xf numFmtId="40" fontId="0" fillId="4" borderId="14" xfId="1" applyNumberFormat="1" applyFont="1" applyFill="1" applyBorder="1">
      <alignment vertical="center"/>
    </xf>
    <xf numFmtId="40" fontId="0" fillId="4" borderId="0" xfId="1" applyNumberFormat="1" applyFont="1" applyFill="1">
      <alignment vertical="center"/>
    </xf>
    <xf numFmtId="40" fontId="0" fillId="4" borderId="10" xfId="1" applyNumberFormat="1" applyFont="1" applyFill="1" applyBorder="1">
      <alignment vertical="center"/>
    </xf>
    <xf numFmtId="38" fontId="76" fillId="0" borderId="0" xfId="1" applyFont="1" applyFill="1" applyBorder="1" applyAlignment="1"/>
    <xf numFmtId="38" fontId="29" fillId="57" borderId="14" xfId="1" applyFont="1" applyFill="1" applyBorder="1">
      <alignment vertical="center"/>
    </xf>
    <xf numFmtId="58" fontId="71" fillId="4" borderId="65" xfId="0" applyNumberFormat="1" applyFont="1" applyFill="1" applyBorder="1" applyAlignment="1">
      <alignment horizontal="center" vertical="center"/>
    </xf>
    <xf numFmtId="183" fontId="76" fillId="57" borderId="6" xfId="0" applyNumberFormat="1" applyFont="1" applyFill="1" applyBorder="1" applyAlignment="1">
      <alignment horizontal="center" vertical="center"/>
    </xf>
    <xf numFmtId="0" fontId="76" fillId="57" borderId="20" xfId="15" applyFont="1" applyFill="1" applyBorder="1" applyAlignment="1">
      <alignment horizontal="center" vertical="center" wrapText="1"/>
    </xf>
    <xf numFmtId="0" fontId="76" fillId="57" borderId="6" xfId="0" applyFont="1" applyFill="1" applyBorder="1">
      <alignment vertical="center"/>
    </xf>
    <xf numFmtId="180" fontId="76" fillId="57" borderId="20" xfId="7" applyNumberFormat="1" applyFont="1" applyFill="1" applyBorder="1">
      <alignment vertical="center"/>
    </xf>
    <xf numFmtId="0" fontId="21" fillId="57" borderId="3" xfId="8" applyFont="1" applyFill="1" applyBorder="1" applyAlignment="1">
      <alignment horizontal="center" vertical="center" wrapText="1"/>
    </xf>
    <xf numFmtId="57" fontId="21" fillId="57" borderId="6" xfId="8" applyNumberFormat="1" applyFont="1" applyFill="1" applyBorder="1" applyAlignment="1">
      <alignment horizontal="center" vertical="center" wrapText="1"/>
    </xf>
    <xf numFmtId="38" fontId="25" fillId="57" borderId="0" xfId="1" applyFont="1" applyFill="1" applyBorder="1" applyAlignment="1"/>
    <xf numFmtId="0" fontId="31" fillId="0" borderId="0" xfId="0" applyFont="1" applyAlignment="1">
      <alignment horizontal="center"/>
    </xf>
    <xf numFmtId="0" fontId="28" fillId="0" borderId="0" xfId="0" applyFont="1" applyAlignment="1">
      <alignment horizontal="left"/>
    </xf>
    <xf numFmtId="0" fontId="28" fillId="0" borderId="3" xfId="0" applyFont="1" applyBorder="1" applyAlignment="1">
      <alignment horizontal="center"/>
    </xf>
    <xf numFmtId="0" fontId="28" fillId="0" borderId="9" xfId="0" applyFont="1" applyBorder="1" applyAlignment="1">
      <alignment horizontal="center"/>
    </xf>
    <xf numFmtId="0" fontId="28" fillId="0" borderId="6" xfId="0" applyFont="1" applyBorder="1" applyAlignment="1">
      <alignment horizontal="center"/>
    </xf>
    <xf numFmtId="0" fontId="28" fillId="0" borderId="9" xfId="0" applyFont="1" applyBorder="1" applyAlignment="1"/>
    <xf numFmtId="0" fontId="28" fillId="59" borderId="6" xfId="0" applyFont="1" applyFill="1" applyBorder="1" applyAlignment="1"/>
    <xf numFmtId="0" fontId="54" fillId="59" borderId="6" xfId="0" applyFont="1" applyFill="1" applyBorder="1" applyAlignment="1"/>
    <xf numFmtId="0" fontId="54" fillId="0" borderId="6" xfId="0" applyFont="1" applyBorder="1" applyAlignment="1"/>
    <xf numFmtId="0" fontId="54" fillId="0" borderId="3" xfId="0" applyFont="1" applyBorder="1" applyAlignment="1"/>
    <xf numFmtId="0" fontId="28" fillId="59" borderId="12" xfId="0" applyFont="1" applyFill="1" applyBorder="1" applyAlignment="1">
      <alignment horizontal="center"/>
    </xf>
    <xf numFmtId="40" fontId="28" fillId="0" borderId="4" xfId="1" applyNumberFormat="1" applyFont="1" applyFill="1" applyBorder="1" applyAlignment="1"/>
    <xf numFmtId="40" fontId="28" fillId="0" borderId="1" xfId="1" applyNumberFormat="1" applyFont="1" applyFill="1" applyBorder="1" applyAlignment="1"/>
    <xf numFmtId="0" fontId="28" fillId="0" borderId="20" xfId="0" applyFont="1" applyBorder="1" applyAlignment="1">
      <alignment horizontal="center"/>
    </xf>
    <xf numFmtId="40" fontId="28" fillId="0" borderId="6" xfId="1" applyNumberFormat="1" applyFont="1" applyFill="1" applyBorder="1" applyAlignment="1"/>
    <xf numFmtId="40" fontId="28" fillId="0" borderId="3" xfId="1" applyNumberFormat="1" applyFont="1" applyFill="1" applyBorder="1" applyAlignment="1"/>
    <xf numFmtId="40" fontId="28" fillId="0" borderId="6" xfId="1" applyNumberFormat="1" applyFont="1" applyFill="1" applyBorder="1" applyAlignment="1">
      <alignment horizontal="right"/>
    </xf>
    <xf numFmtId="0" fontId="28" fillId="59" borderId="20" xfId="0" applyFont="1" applyFill="1" applyBorder="1" applyAlignment="1">
      <alignment horizontal="center"/>
    </xf>
    <xf numFmtId="40" fontId="28" fillId="4" borderId="4" xfId="1" applyNumberFormat="1" applyFont="1" applyFill="1" applyBorder="1" applyAlignment="1"/>
    <xf numFmtId="40" fontId="28" fillId="4" borderId="6" xfId="1" applyNumberFormat="1" applyFont="1" applyFill="1" applyBorder="1" applyAlignment="1"/>
    <xf numFmtId="0" fontId="28" fillId="0" borderId="12" xfId="0" applyFont="1" applyBorder="1" applyAlignment="1">
      <alignment horizontal="center"/>
    </xf>
    <xf numFmtId="40" fontId="28" fillId="4" borderId="7" xfId="1" applyNumberFormat="1" applyFont="1" applyFill="1" applyBorder="1" applyAlignment="1"/>
    <xf numFmtId="40" fontId="28" fillId="4" borderId="9" xfId="1" applyNumberFormat="1" applyFont="1" applyFill="1" applyBorder="1" applyAlignment="1"/>
    <xf numFmtId="0" fontId="76" fillId="57" borderId="13" xfId="0" applyFont="1" applyFill="1" applyBorder="1" applyAlignment="1">
      <alignment horizontal="center" vertical="center" wrapText="1"/>
    </xf>
    <xf numFmtId="0" fontId="21" fillId="0" borderId="14" xfId="15" applyFont="1" applyBorder="1" applyAlignment="1">
      <alignment horizontal="center" vertical="center" wrapText="1"/>
    </xf>
    <xf numFmtId="183" fontId="25" fillId="57" borderId="20" xfId="0" applyNumberFormat="1" applyFont="1" applyFill="1" applyBorder="1" applyAlignment="1">
      <alignment horizontal="center" vertical="center"/>
    </xf>
    <xf numFmtId="3" fontId="0" fillId="59" borderId="13" xfId="0" applyNumberFormat="1" applyFill="1" applyBorder="1">
      <alignment vertical="center"/>
    </xf>
    <xf numFmtId="3" fontId="0" fillId="59" borderId="2" xfId="0" applyNumberFormat="1" applyFill="1" applyBorder="1">
      <alignment vertical="center"/>
    </xf>
    <xf numFmtId="3" fontId="0" fillId="59" borderId="5" xfId="0" applyNumberFormat="1" applyFill="1" applyBorder="1">
      <alignment vertical="center"/>
    </xf>
    <xf numFmtId="3" fontId="0" fillId="59" borderId="8" xfId="0" applyNumberFormat="1" applyFill="1" applyBorder="1">
      <alignment vertical="center"/>
    </xf>
    <xf numFmtId="0" fontId="104" fillId="0" borderId="5" xfId="0" applyFont="1" applyBorder="1" applyAlignment="1">
      <alignment horizontal="center" vertical="center"/>
    </xf>
    <xf numFmtId="0" fontId="104" fillId="0" borderId="5" xfId="0" applyFont="1" applyBorder="1" applyAlignment="1">
      <alignment horizontal="center" vertical="center" shrinkToFit="1"/>
    </xf>
    <xf numFmtId="0" fontId="104" fillId="0" borderId="0" xfId="0" applyFont="1" applyAlignment="1">
      <alignment horizontal="center"/>
    </xf>
    <xf numFmtId="0" fontId="104" fillId="57" borderId="11" xfId="0" applyFont="1" applyFill="1" applyBorder="1" applyAlignment="1"/>
    <xf numFmtId="0" fontId="104" fillId="57" borderId="11" xfId="0" applyFont="1" applyFill="1" applyBorder="1" applyAlignment="1">
      <alignment horizontal="center"/>
    </xf>
    <xf numFmtId="3" fontId="104" fillId="57" borderId="11" xfId="0" applyNumberFormat="1" applyFont="1" applyFill="1" applyBorder="1" applyAlignment="1">
      <alignment horizontal="right"/>
    </xf>
    <xf numFmtId="4" fontId="104" fillId="57" borderId="11" xfId="0" applyNumberFormat="1" applyFont="1" applyFill="1" applyBorder="1" applyAlignment="1">
      <alignment horizontal="right"/>
    </xf>
    <xf numFmtId="206" fontId="104" fillId="57" borderId="11" xfId="0" applyNumberFormat="1" applyFont="1" applyFill="1" applyBorder="1" applyAlignment="1">
      <alignment horizontal="right"/>
    </xf>
    <xf numFmtId="180" fontId="104" fillId="57" borderId="11" xfId="0" applyNumberFormat="1" applyFont="1" applyFill="1" applyBorder="1" applyAlignment="1">
      <alignment horizontal="right"/>
    </xf>
    <xf numFmtId="0" fontId="0" fillId="59" borderId="5" xfId="0" applyFill="1" applyBorder="1">
      <alignment vertical="center"/>
    </xf>
    <xf numFmtId="38" fontId="28" fillId="59" borderId="32" xfId="1" applyFont="1" applyFill="1" applyBorder="1" applyAlignment="1">
      <alignment horizontal="right" vertical="center"/>
    </xf>
    <xf numFmtId="180" fontId="28" fillId="59" borderId="32" xfId="0" applyNumberFormat="1" applyFont="1" applyFill="1" applyBorder="1" applyAlignment="1">
      <alignment horizontal="right" vertical="center"/>
    </xf>
    <xf numFmtId="180" fontId="28" fillId="59" borderId="32" xfId="1" applyNumberFormat="1" applyFont="1" applyFill="1" applyBorder="1" applyAlignment="1">
      <alignment horizontal="right" vertical="center"/>
    </xf>
    <xf numFmtId="180" fontId="28" fillId="4" borderId="32" xfId="1" applyNumberFormat="1" applyFont="1" applyFill="1" applyBorder="1" applyAlignment="1">
      <alignment horizontal="right" vertical="center"/>
    </xf>
    <xf numFmtId="0" fontId="28" fillId="4" borderId="80" xfId="0" applyFont="1" applyFill="1" applyBorder="1" applyAlignment="1">
      <alignment horizontal="center" vertical="center"/>
    </xf>
    <xf numFmtId="180" fontId="28" fillId="4" borderId="23" xfId="1" applyNumberFormat="1" applyFont="1" applyFill="1" applyBorder="1">
      <alignment vertical="center"/>
    </xf>
    <xf numFmtId="180" fontId="28" fillId="4" borderId="27" xfId="1" applyNumberFormat="1" applyFont="1" applyFill="1" applyBorder="1">
      <alignment vertical="center"/>
    </xf>
    <xf numFmtId="180" fontId="29" fillId="4" borderId="27" xfId="1" applyNumberFormat="1" applyFont="1" applyFill="1" applyBorder="1" applyAlignment="1">
      <alignment horizontal="right"/>
    </xf>
    <xf numFmtId="180" fontId="29" fillId="4" borderId="27" xfId="1" applyNumberFormat="1" applyFont="1" applyFill="1" applyBorder="1">
      <alignment vertical="center"/>
    </xf>
    <xf numFmtId="180" fontId="28" fillId="4" borderId="41" xfId="1" applyNumberFormat="1" applyFont="1" applyFill="1" applyBorder="1">
      <alignment vertical="center"/>
    </xf>
    <xf numFmtId="0" fontId="0" fillId="0" borderId="11" xfId="0" applyBorder="1" applyAlignment="1">
      <alignment horizontal="left" vertical="center"/>
    </xf>
    <xf numFmtId="0" fontId="0" fillId="0" borderId="12" xfId="0" applyBorder="1" applyAlignment="1">
      <alignment horizontal="center" vertical="center"/>
    </xf>
    <xf numFmtId="56" fontId="0" fillId="57" borderId="6" xfId="0" applyNumberFormat="1" applyFill="1" applyBorder="1" applyAlignment="1">
      <alignment horizontal="center" vertical="center"/>
    </xf>
    <xf numFmtId="0" fontId="87" fillId="57" borderId="0" xfId="0" applyFont="1" applyFill="1">
      <alignment vertical="center"/>
    </xf>
    <xf numFmtId="38" fontId="6" fillId="57" borderId="3" xfId="1" applyFont="1" applyFill="1" applyBorder="1">
      <alignment vertical="center"/>
    </xf>
    <xf numFmtId="38" fontId="0" fillId="57" borderId="11" xfId="1" applyFont="1" applyFill="1" applyBorder="1">
      <alignment vertical="center"/>
    </xf>
    <xf numFmtId="38" fontId="0" fillId="57" borderId="2" xfId="1" applyFont="1" applyFill="1" applyBorder="1">
      <alignment vertical="center"/>
    </xf>
    <xf numFmtId="38" fontId="0" fillId="57" borderId="0" xfId="1" applyFont="1" applyFill="1" applyBorder="1">
      <alignment vertical="center"/>
    </xf>
    <xf numFmtId="0" fontId="0" fillId="0" borderId="4" xfId="0" applyBorder="1" applyAlignment="1">
      <alignment horizontal="center" vertical="center"/>
    </xf>
    <xf numFmtId="180" fontId="6" fillId="60" borderId="4" xfId="1" applyNumberFormat="1" applyFont="1" applyFill="1" applyBorder="1">
      <alignment vertical="center"/>
    </xf>
    <xf numFmtId="0" fontId="0" fillId="0" borderId="7" xfId="0" applyBorder="1" applyAlignment="1">
      <alignment horizontal="center" vertical="center"/>
    </xf>
    <xf numFmtId="180" fontId="6" fillId="60" borderId="1" xfId="1" applyNumberFormat="1" applyFont="1" applyFill="1" applyBorder="1">
      <alignment vertical="center"/>
    </xf>
    <xf numFmtId="180" fontId="6" fillId="60" borderId="7" xfId="1" applyNumberFormat="1" applyFont="1" applyFill="1" applyBorder="1">
      <alignment vertical="center"/>
    </xf>
    <xf numFmtId="57" fontId="6" fillId="4" borderId="20" xfId="5" quotePrefix="1" applyNumberFormat="1" applyFont="1" applyFill="1" applyBorder="1" applyAlignment="1">
      <alignment horizontal="center" vertical="center"/>
    </xf>
    <xf numFmtId="57" fontId="6" fillId="4" borderId="11" xfId="5" quotePrefix="1" applyNumberFormat="1" applyFont="1" applyFill="1" applyBorder="1" applyAlignment="1">
      <alignment horizontal="center" vertical="center"/>
    </xf>
    <xf numFmtId="0" fontId="6" fillId="0" borderId="0" xfId="0" quotePrefix="1" applyFont="1" applyAlignment="1"/>
    <xf numFmtId="180" fontId="0" fillId="0" borderId="18" xfId="0" applyNumberFormat="1" applyBorder="1">
      <alignment vertical="center"/>
    </xf>
    <xf numFmtId="38" fontId="19" fillId="57" borderId="14" xfId="1" applyFont="1" applyFill="1" applyBorder="1">
      <alignment vertical="center"/>
    </xf>
    <xf numFmtId="38" fontId="19" fillId="57" borderId="0" xfId="1" applyFont="1" applyFill="1" applyBorder="1">
      <alignment vertical="center"/>
    </xf>
    <xf numFmtId="38" fontId="19" fillId="57" borderId="11" xfId="1" applyFont="1" applyFill="1" applyBorder="1">
      <alignment vertical="center"/>
    </xf>
    <xf numFmtId="38" fontId="19" fillId="57" borderId="10" xfId="1" applyFont="1" applyFill="1" applyBorder="1">
      <alignment vertical="center"/>
    </xf>
    <xf numFmtId="0" fontId="19" fillId="57" borderId="10" xfId="0" applyFont="1" applyFill="1" applyBorder="1">
      <alignment vertical="center"/>
    </xf>
    <xf numFmtId="38" fontId="76" fillId="57" borderId="6" xfId="1" applyFont="1" applyFill="1" applyBorder="1">
      <alignment vertical="center"/>
    </xf>
    <xf numFmtId="38" fontId="19" fillId="57" borderId="5" xfId="1" applyFont="1" applyFill="1" applyBorder="1" applyAlignment="1" applyProtection="1">
      <alignment vertical="center"/>
    </xf>
    <xf numFmtId="38" fontId="76" fillId="57" borderId="20" xfId="1" applyFont="1" applyFill="1" applyBorder="1" applyAlignment="1"/>
    <xf numFmtId="38" fontId="19" fillId="57" borderId="0" xfId="1" applyFont="1" applyFill="1" applyBorder="1" applyAlignment="1" applyProtection="1">
      <alignment vertical="center"/>
    </xf>
    <xf numFmtId="0" fontId="28" fillId="4" borderId="1" xfId="0" applyFont="1" applyFill="1" applyBorder="1" applyAlignment="1">
      <alignment horizontal="center" vertical="center"/>
    </xf>
    <xf numFmtId="0" fontId="28" fillId="4" borderId="18" xfId="0" applyFont="1" applyFill="1" applyBorder="1" applyAlignment="1">
      <alignment horizontal="center" vertical="center"/>
    </xf>
    <xf numFmtId="0" fontId="21" fillId="4" borderId="0" xfId="8" applyFont="1" applyFill="1" applyAlignment="1">
      <alignment horizontal="center"/>
    </xf>
    <xf numFmtId="180" fontId="76" fillId="0" borderId="0" xfId="1" applyNumberFormat="1" applyFont="1" applyFill="1" applyBorder="1" applyAlignment="1"/>
    <xf numFmtId="0" fontId="28" fillId="4" borderId="131" xfId="0" applyFont="1" applyFill="1" applyBorder="1" applyAlignment="1">
      <alignment horizontal="center" vertical="center"/>
    </xf>
    <xf numFmtId="0" fontId="28" fillId="4" borderId="41" xfId="0" applyFont="1" applyFill="1" applyBorder="1" applyAlignment="1">
      <alignment horizontal="center" vertical="center"/>
    </xf>
    <xf numFmtId="58" fontId="28" fillId="4" borderId="130" xfId="0" applyNumberFormat="1" applyFont="1" applyFill="1" applyBorder="1" applyAlignment="1">
      <alignment horizontal="center" vertical="center"/>
    </xf>
    <xf numFmtId="58" fontId="28" fillId="4" borderId="41" xfId="0" applyNumberFormat="1" applyFont="1" applyFill="1" applyBorder="1" applyAlignment="1">
      <alignment horizontal="center" vertical="center"/>
    </xf>
    <xf numFmtId="204" fontId="71" fillId="57" borderId="75" xfId="0" applyNumberFormat="1" applyFont="1" applyFill="1" applyBorder="1" applyAlignment="1">
      <alignment horizontal="center" vertical="center"/>
    </xf>
    <xf numFmtId="185" fontId="19" fillId="57" borderId="6" xfId="0" applyNumberFormat="1" applyFont="1" applyFill="1" applyBorder="1">
      <alignment vertical="center"/>
    </xf>
    <xf numFmtId="180" fontId="19" fillId="0" borderId="0" xfId="0" applyNumberFormat="1" applyFont="1">
      <alignment vertical="center"/>
    </xf>
    <xf numFmtId="185" fontId="19" fillId="0" borderId="0" xfId="0" applyNumberFormat="1" applyFont="1">
      <alignment vertical="center"/>
    </xf>
    <xf numFmtId="0" fontId="21" fillId="0" borderId="0" xfId="0" applyFont="1" applyAlignment="1">
      <alignment horizontal="center" vertical="center"/>
    </xf>
    <xf numFmtId="180" fontId="0" fillId="0" borderId="40" xfId="0" applyNumberFormat="1" applyBorder="1">
      <alignment vertical="center"/>
    </xf>
    <xf numFmtId="180" fontId="0" fillId="0" borderId="16" xfId="0" applyNumberFormat="1" applyBorder="1">
      <alignment vertical="center"/>
    </xf>
    <xf numFmtId="180" fontId="0" fillId="0" borderId="19" xfId="0" applyNumberFormat="1" applyBorder="1">
      <alignment vertical="center"/>
    </xf>
    <xf numFmtId="180" fontId="0" fillId="0" borderId="77" xfId="0" applyNumberFormat="1" applyBorder="1">
      <alignment vertical="center"/>
    </xf>
    <xf numFmtId="40" fontId="0" fillId="4" borderId="11" xfId="1" applyNumberFormat="1" applyFont="1" applyFill="1" applyBorder="1">
      <alignment vertical="center"/>
    </xf>
    <xf numFmtId="40" fontId="0" fillId="4" borderId="0" xfId="1" applyNumberFormat="1" applyFont="1" applyFill="1" applyBorder="1">
      <alignment vertical="center"/>
    </xf>
    <xf numFmtId="0" fontId="21" fillId="0" borderId="1" xfId="0" applyFont="1" applyBorder="1" applyAlignment="1">
      <alignment horizontal="center" vertical="center"/>
    </xf>
    <xf numFmtId="185" fontId="19" fillId="0" borderId="5" xfId="1" applyNumberFormat="1" applyFont="1" applyBorder="1" applyAlignment="1"/>
    <xf numFmtId="180" fontId="19" fillId="0" borderId="4" xfId="0" applyNumberFormat="1" applyFont="1" applyBorder="1">
      <alignment vertical="center"/>
    </xf>
    <xf numFmtId="0" fontId="21" fillId="0" borderId="7" xfId="0" applyFont="1" applyBorder="1">
      <alignment vertical="center"/>
    </xf>
    <xf numFmtId="185" fontId="19" fillId="57" borderId="5" xfId="1" applyNumberFormat="1" applyFont="1" applyFill="1" applyBorder="1" applyAlignment="1"/>
    <xf numFmtId="180" fontId="19" fillId="57" borderId="4" xfId="0" applyNumberFormat="1" applyFont="1" applyFill="1" applyBorder="1">
      <alignment vertical="center"/>
    </xf>
    <xf numFmtId="180" fontId="21" fillId="0" borderId="0" xfId="1" applyNumberFormat="1" applyFont="1" applyAlignment="1"/>
    <xf numFmtId="185" fontId="21" fillId="0" borderId="0" xfId="1" applyNumberFormat="1" applyFont="1" applyAlignment="1"/>
    <xf numFmtId="0" fontId="107" fillId="0" borderId="11" xfId="0" applyFont="1" applyBorder="1" applyAlignment="1">
      <alignment horizontal="left" vertical="center"/>
    </xf>
    <xf numFmtId="0" fontId="0" fillId="0" borderId="3" xfId="0" applyBorder="1">
      <alignment vertical="center"/>
    </xf>
    <xf numFmtId="179" fontId="6" fillId="4" borderId="6" xfId="1" applyNumberFormat="1" applyFont="1" applyFill="1" applyBorder="1">
      <alignment vertical="center"/>
    </xf>
    <xf numFmtId="179" fontId="6" fillId="4" borderId="3" xfId="1" applyNumberFormat="1" applyFont="1" applyFill="1" applyBorder="1">
      <alignment vertical="center"/>
    </xf>
    <xf numFmtId="179" fontId="6" fillId="4" borderId="9" xfId="1" applyNumberFormat="1" applyFont="1" applyFill="1" applyBorder="1">
      <alignment vertical="center"/>
    </xf>
    <xf numFmtId="179" fontId="6" fillId="4" borderId="11" xfId="1" applyNumberFormat="1" applyFont="1" applyFill="1" applyBorder="1">
      <alignment vertical="center"/>
    </xf>
    <xf numFmtId="179" fontId="6" fillId="4" borderId="0" xfId="1" applyNumberFormat="1" applyFont="1" applyFill="1" applyBorder="1">
      <alignment vertical="center"/>
    </xf>
    <xf numFmtId="0" fontId="28" fillId="4" borderId="1" xfId="0" applyFont="1" applyFill="1" applyBorder="1">
      <alignment vertical="center"/>
    </xf>
    <xf numFmtId="0" fontId="28" fillId="4" borderId="7" xfId="0" applyFont="1" applyFill="1" applyBorder="1">
      <alignment vertical="center"/>
    </xf>
    <xf numFmtId="0" fontId="6" fillId="4" borderId="20" xfId="0" applyFont="1" applyFill="1" applyBorder="1" applyAlignment="1">
      <alignment horizontal="center" vertical="center"/>
    </xf>
    <xf numFmtId="0" fontId="28" fillId="4" borderId="4" xfId="0" applyFont="1" applyFill="1" applyBorder="1">
      <alignment vertical="center"/>
    </xf>
    <xf numFmtId="0" fontId="6" fillId="4" borderId="6" xfId="0" applyFont="1" applyFill="1" applyBorder="1" applyAlignment="1">
      <alignment horizontal="center" vertical="center"/>
    </xf>
    <xf numFmtId="3" fontId="28" fillId="4" borderId="4" xfId="0" applyNumberFormat="1" applyFont="1" applyFill="1" applyBorder="1">
      <alignment vertical="center"/>
    </xf>
    <xf numFmtId="179" fontId="6" fillId="4" borderId="6" xfId="1" applyNumberFormat="1" applyFont="1" applyFill="1" applyBorder="1" applyAlignment="1">
      <alignment vertical="top" wrapText="1"/>
    </xf>
    <xf numFmtId="0" fontId="6" fillId="4" borderId="6" xfId="0" applyFont="1" applyFill="1" applyBorder="1" applyAlignment="1">
      <alignment vertical="top" wrapText="1"/>
    </xf>
    <xf numFmtId="0" fontId="6" fillId="4" borderId="5" xfId="0" applyFont="1" applyFill="1" applyBorder="1">
      <alignment vertical="center"/>
    </xf>
    <xf numFmtId="38" fontId="28" fillId="4" borderId="0" xfId="7" applyFont="1" applyFill="1" applyBorder="1">
      <alignment vertical="center"/>
    </xf>
    <xf numFmtId="0" fontId="28" fillId="4" borderId="8" xfId="0" applyFont="1" applyFill="1" applyBorder="1">
      <alignment vertical="center"/>
    </xf>
    <xf numFmtId="0" fontId="28" fillId="4" borderId="6" xfId="0" applyFont="1" applyFill="1" applyBorder="1">
      <alignment vertical="center"/>
    </xf>
    <xf numFmtId="3" fontId="28" fillId="4" borderId="0" xfId="0" applyNumberFormat="1" applyFont="1" applyFill="1">
      <alignment vertical="center"/>
    </xf>
    <xf numFmtId="179" fontId="6" fillId="4" borderId="4" xfId="1" applyNumberFormat="1" applyFont="1" applyFill="1" applyBorder="1" applyAlignment="1">
      <alignment vertical="top" wrapText="1"/>
    </xf>
    <xf numFmtId="179" fontId="6" fillId="4" borderId="4" xfId="1" applyNumberFormat="1" applyFont="1" applyFill="1" applyBorder="1">
      <alignment vertical="center"/>
    </xf>
    <xf numFmtId="179" fontId="6" fillId="4" borderId="1" xfId="1" applyNumberFormat="1" applyFont="1" applyFill="1" applyBorder="1">
      <alignment vertical="center"/>
    </xf>
    <xf numFmtId="179" fontId="6" fillId="4" borderId="7" xfId="1" applyNumberFormat="1" applyFont="1" applyFill="1" applyBorder="1">
      <alignment vertical="center"/>
    </xf>
    <xf numFmtId="40" fontId="6" fillId="4" borderId="7" xfId="7" applyNumberFormat="1" applyFont="1" applyFill="1" applyBorder="1">
      <alignment vertical="center"/>
    </xf>
    <xf numFmtId="0" fontId="6" fillId="4" borderId="3" xfId="0" applyFont="1" applyFill="1" applyBorder="1" applyAlignment="1">
      <alignment horizontal="center" vertical="center"/>
    </xf>
    <xf numFmtId="0" fontId="6" fillId="4" borderId="9" xfId="0" applyFont="1" applyFill="1" applyBorder="1" applyAlignment="1">
      <alignment horizontal="center" vertical="center"/>
    </xf>
    <xf numFmtId="3" fontId="28" fillId="4" borderId="1" xfId="0" applyNumberFormat="1" applyFont="1" applyFill="1" applyBorder="1">
      <alignment vertical="center"/>
    </xf>
    <xf numFmtId="179" fontId="6" fillId="4" borderId="3" xfId="1" applyNumberFormat="1" applyFont="1" applyFill="1" applyBorder="1" applyAlignment="1">
      <alignment vertical="top" wrapText="1"/>
    </xf>
    <xf numFmtId="0" fontId="6" fillId="4" borderId="2" xfId="0" applyFont="1" applyFill="1" applyBorder="1">
      <alignment vertical="center"/>
    </xf>
    <xf numFmtId="3" fontId="28" fillId="4" borderId="11" xfId="0" applyNumberFormat="1" applyFont="1" applyFill="1" applyBorder="1">
      <alignment vertical="center"/>
    </xf>
    <xf numFmtId="179" fontId="6" fillId="4" borderId="1" xfId="1" applyNumberFormat="1" applyFont="1" applyFill="1" applyBorder="1" applyAlignment="1">
      <alignment vertical="top" wrapText="1"/>
    </xf>
    <xf numFmtId="0" fontId="6" fillId="4" borderId="3" xfId="0" applyFont="1" applyFill="1" applyBorder="1" applyAlignment="1">
      <alignment vertical="top" wrapText="1"/>
    </xf>
    <xf numFmtId="3" fontId="28" fillId="4" borderId="7" xfId="0" applyNumberFormat="1" applyFont="1" applyFill="1" applyBorder="1">
      <alignment vertical="center"/>
    </xf>
    <xf numFmtId="179" fontId="6" fillId="4" borderId="9" xfId="1" applyNumberFormat="1" applyFont="1" applyFill="1" applyBorder="1" applyAlignment="1">
      <alignment vertical="top" wrapText="1"/>
    </xf>
    <xf numFmtId="0" fontId="6" fillId="4" borderId="8" xfId="0" applyFont="1" applyFill="1" applyBorder="1">
      <alignment vertical="center"/>
    </xf>
    <xf numFmtId="3" fontId="28" fillId="4" borderId="10" xfId="0" applyNumberFormat="1" applyFont="1" applyFill="1" applyBorder="1">
      <alignment vertical="center"/>
    </xf>
    <xf numFmtId="179" fontId="6" fillId="4" borderId="7" xfId="1" applyNumberFormat="1" applyFont="1" applyFill="1" applyBorder="1" applyAlignment="1">
      <alignment vertical="top" wrapText="1"/>
    </xf>
    <xf numFmtId="0" fontId="6" fillId="4" borderId="9" xfId="0" applyFont="1" applyFill="1" applyBorder="1" applyAlignment="1">
      <alignment vertical="top" wrapText="1"/>
    </xf>
    <xf numFmtId="180" fontId="76" fillId="59" borderId="6" xfId="0" applyNumberFormat="1" applyFont="1" applyFill="1" applyBorder="1">
      <alignment vertical="center"/>
    </xf>
    <xf numFmtId="38" fontId="25" fillId="4" borderId="6" xfId="1" applyFont="1" applyFill="1" applyBorder="1" applyAlignment="1"/>
    <xf numFmtId="38" fontId="29" fillId="4" borderId="2" xfId="1" applyFont="1" applyFill="1" applyBorder="1">
      <alignment vertical="center"/>
    </xf>
    <xf numFmtId="0" fontId="29" fillId="4" borderId="12" xfId="0" applyFont="1" applyFill="1" applyBorder="1">
      <alignment vertical="center"/>
    </xf>
    <xf numFmtId="38" fontId="29" fillId="0" borderId="0" xfId="0" applyNumberFormat="1" applyFont="1">
      <alignment vertical="center"/>
    </xf>
    <xf numFmtId="0" fontId="29" fillId="4" borderId="10" xfId="0" applyFont="1" applyFill="1" applyBorder="1" applyAlignment="1">
      <alignment horizontal="center" vertical="center"/>
    </xf>
    <xf numFmtId="38" fontId="29" fillId="59" borderId="4" xfId="1" applyFont="1" applyFill="1" applyBorder="1">
      <alignment vertical="center"/>
    </xf>
    <xf numFmtId="38" fontId="29" fillId="57" borderId="13" xfId="1" applyFont="1" applyFill="1" applyBorder="1">
      <alignment vertical="center"/>
    </xf>
    <xf numFmtId="38" fontId="29" fillId="57" borderId="20" xfId="1" applyFont="1" applyFill="1" applyBorder="1">
      <alignment vertical="center"/>
    </xf>
    <xf numFmtId="14" fontId="0" fillId="0" borderId="0" xfId="0" quotePrefix="1" applyNumberFormat="1">
      <alignment vertical="center"/>
    </xf>
    <xf numFmtId="0" fontId="28" fillId="4" borderId="9" xfId="0" applyFont="1" applyFill="1" applyBorder="1" applyAlignment="1">
      <alignment horizontal="center"/>
    </xf>
    <xf numFmtId="0" fontId="54" fillId="4" borderId="9" xfId="0" applyFont="1" applyFill="1" applyBorder="1" applyAlignment="1"/>
    <xf numFmtId="57" fontId="29" fillId="0" borderId="0" xfId="0" applyNumberFormat="1" applyFont="1">
      <alignment vertical="center"/>
    </xf>
    <xf numFmtId="38" fontId="29" fillId="57" borderId="14" xfId="1" applyFont="1" applyFill="1" applyBorder="1" applyAlignment="1">
      <alignment horizontal="right" vertical="center"/>
    </xf>
    <xf numFmtId="0" fontId="84" fillId="57" borderId="12" xfId="0" applyFont="1" applyFill="1" applyBorder="1">
      <alignment vertical="center"/>
    </xf>
    <xf numFmtId="0" fontId="84" fillId="57" borderId="20" xfId="0" applyFont="1" applyFill="1" applyBorder="1">
      <alignment vertical="center"/>
    </xf>
    <xf numFmtId="38" fontId="19" fillId="2" borderId="11" xfId="1" applyFont="1" applyFill="1" applyBorder="1">
      <alignment vertical="center"/>
    </xf>
    <xf numFmtId="14" fontId="28" fillId="0" borderId="0" xfId="0" applyNumberFormat="1" applyFont="1">
      <alignment vertical="center"/>
    </xf>
    <xf numFmtId="38" fontId="25" fillId="57" borderId="6" xfId="7" applyFont="1" applyFill="1" applyBorder="1" applyAlignment="1">
      <alignment horizontal="right"/>
    </xf>
    <xf numFmtId="38" fontId="25" fillId="57" borderId="0" xfId="7" applyFont="1" applyFill="1" applyBorder="1" applyAlignment="1">
      <alignment horizontal="right"/>
    </xf>
    <xf numFmtId="38" fontId="25" fillId="57" borderId="0" xfId="7" applyFont="1" applyFill="1" applyBorder="1" applyAlignment="1"/>
    <xf numFmtId="38" fontId="25" fillId="0" borderId="3" xfId="7" applyFont="1" applyBorder="1" applyAlignment="1"/>
    <xf numFmtId="180" fontId="25" fillId="0" borderId="0" xfId="0" applyNumberFormat="1" applyFont="1" applyAlignment="1"/>
    <xf numFmtId="38" fontId="25" fillId="2" borderId="6" xfId="7" applyFont="1" applyFill="1" applyBorder="1" applyAlignment="1">
      <alignment horizontal="right"/>
    </xf>
    <xf numFmtId="38" fontId="25" fillId="2" borderId="0" xfId="7" applyFont="1" applyFill="1" applyBorder="1" applyAlignment="1">
      <alignment horizontal="right"/>
    </xf>
    <xf numFmtId="38" fontId="25" fillId="57" borderId="9" xfId="7" applyFont="1" applyFill="1" applyBorder="1" applyAlignment="1">
      <alignment horizontal="right"/>
    </xf>
    <xf numFmtId="38" fontId="25" fillId="57" borderId="10" xfId="7" applyFont="1" applyFill="1" applyBorder="1" applyAlignment="1">
      <alignment horizontal="right"/>
    </xf>
    <xf numFmtId="38" fontId="25" fillId="0" borderId="0" xfId="0" applyNumberFormat="1" applyFont="1" applyAlignment="1"/>
    <xf numFmtId="57" fontId="25" fillId="4" borderId="6" xfId="0" applyNumberFormat="1" applyFont="1" applyFill="1" applyBorder="1" applyAlignment="1">
      <alignment horizontal="center" vertical="center"/>
    </xf>
    <xf numFmtId="38" fontId="25" fillId="4" borderId="3" xfId="7" applyFont="1" applyFill="1" applyBorder="1" applyAlignment="1"/>
    <xf numFmtId="38" fontId="25" fillId="4" borderId="6" xfId="7" applyFont="1" applyFill="1" applyBorder="1" applyAlignment="1"/>
    <xf numFmtId="38" fontId="25" fillId="4" borderId="9" xfId="7" applyFont="1" applyFill="1" applyBorder="1" applyAlignment="1"/>
    <xf numFmtId="57" fontId="25" fillId="2" borderId="0" xfId="0" applyNumberFormat="1" applyFont="1" applyFill="1">
      <alignment vertical="center"/>
    </xf>
    <xf numFmtId="57" fontId="28" fillId="0" borderId="0" xfId="0" applyNumberFormat="1" applyFont="1">
      <alignment vertical="center"/>
    </xf>
    <xf numFmtId="57" fontId="25" fillId="57" borderId="0" xfId="0" applyNumberFormat="1" applyFont="1" applyFill="1">
      <alignment vertical="center"/>
    </xf>
    <xf numFmtId="31" fontId="71" fillId="0" borderId="64" xfId="0" applyNumberFormat="1" applyFont="1" applyBorder="1" applyAlignment="1">
      <alignment horizontal="center" vertical="center"/>
    </xf>
    <xf numFmtId="58" fontId="71" fillId="0" borderId="75" xfId="0" applyNumberFormat="1" applyFont="1" applyBorder="1" applyAlignment="1">
      <alignment horizontal="center" vertical="center"/>
    </xf>
    <xf numFmtId="38" fontId="19" fillId="0" borderId="4" xfId="1" applyFont="1" applyBorder="1">
      <alignment vertical="center"/>
    </xf>
    <xf numFmtId="38" fontId="19" fillId="0" borderId="7" xfId="1" applyFont="1" applyBorder="1">
      <alignment vertical="center"/>
    </xf>
    <xf numFmtId="0" fontId="26" fillId="57" borderId="0" xfId="0" applyFont="1" applyFill="1">
      <alignment vertical="center"/>
    </xf>
    <xf numFmtId="38" fontId="19" fillId="0" borderId="4" xfId="1" applyFont="1" applyBorder="1" applyAlignment="1">
      <alignment horizontal="right" vertical="center"/>
    </xf>
    <xf numFmtId="38" fontId="19" fillId="0" borderId="7" xfId="1" applyFont="1" applyBorder="1" applyAlignment="1">
      <alignment horizontal="right" vertical="center"/>
    </xf>
    <xf numFmtId="38" fontId="19" fillId="0" borderId="6" xfId="1" applyFont="1" applyBorder="1" applyAlignment="1">
      <alignment horizontal="right" vertical="center"/>
    </xf>
    <xf numFmtId="38" fontId="19" fillId="0" borderId="9" xfId="1" applyFont="1" applyBorder="1" applyAlignment="1">
      <alignment horizontal="right" vertical="center"/>
    </xf>
    <xf numFmtId="38" fontId="19" fillId="0" borderId="0" xfId="1" applyFont="1" applyAlignment="1">
      <alignment horizontal="right" vertical="center"/>
    </xf>
    <xf numFmtId="0" fontId="19" fillId="0" borderId="6" xfId="0" applyFont="1" applyBorder="1">
      <alignment vertical="center"/>
    </xf>
    <xf numFmtId="0" fontId="19" fillId="0" borderId="9" xfId="0" applyFont="1" applyBorder="1">
      <alignment vertical="center"/>
    </xf>
    <xf numFmtId="179" fontId="19" fillId="0" borderId="6" xfId="1" applyNumberFormat="1" applyFont="1" applyBorder="1">
      <alignment vertical="center"/>
    </xf>
    <xf numFmtId="179" fontId="19" fillId="0" borderId="9" xfId="1" applyNumberFormat="1" applyFont="1" applyBorder="1">
      <alignment vertical="center"/>
    </xf>
    <xf numFmtId="180" fontId="6" fillId="60" borderId="10" xfId="1" applyNumberFormat="1" applyFont="1" applyFill="1" applyBorder="1">
      <alignment vertical="center"/>
    </xf>
    <xf numFmtId="0" fontId="25" fillId="0" borderId="0" xfId="0" applyFont="1" applyAlignment="1">
      <alignment horizontal="left" vertical="center"/>
    </xf>
    <xf numFmtId="0" fontId="25" fillId="0" borderId="10" xfId="0" applyFont="1" applyBorder="1" applyAlignment="1">
      <alignment horizontal="center" vertical="center"/>
    </xf>
    <xf numFmtId="0" fontId="21" fillId="57" borderId="0" xfId="8" applyFont="1" applyFill="1" applyAlignment="1">
      <alignment horizontal="center"/>
    </xf>
    <xf numFmtId="38" fontId="25" fillId="4" borderId="0" xfId="1" applyFont="1" applyFill="1" applyBorder="1" applyAlignment="1"/>
    <xf numFmtId="0" fontId="25" fillId="57" borderId="10" xfId="0" applyFont="1" applyFill="1" applyBorder="1" applyAlignment="1">
      <alignment horizontal="center" vertical="center"/>
    </xf>
    <xf numFmtId="0" fontId="25" fillId="59" borderId="10" xfId="0" applyFont="1" applyFill="1" applyBorder="1" applyAlignment="1">
      <alignment horizontal="center" vertical="center"/>
    </xf>
    <xf numFmtId="38" fontId="25" fillId="59" borderId="0" xfId="1" applyFont="1" applyFill="1" applyBorder="1" applyAlignment="1"/>
    <xf numFmtId="38" fontId="25" fillId="59" borderId="10" xfId="1" applyFont="1" applyFill="1" applyBorder="1" applyAlignment="1"/>
    <xf numFmtId="38" fontId="25" fillId="59" borderId="14" xfId="1" applyFont="1" applyFill="1" applyBorder="1" applyAlignment="1"/>
    <xf numFmtId="38" fontId="25" fillId="0" borderId="14" xfId="1" applyFont="1" applyBorder="1" applyAlignment="1"/>
    <xf numFmtId="38" fontId="25" fillId="57" borderId="14" xfId="1" applyFont="1" applyFill="1" applyBorder="1" applyAlignment="1"/>
    <xf numFmtId="58" fontId="71" fillId="57" borderId="63" xfId="0" applyNumberFormat="1" applyFont="1" applyFill="1" applyBorder="1" applyAlignment="1">
      <alignment horizontal="center" vertical="center"/>
    </xf>
    <xf numFmtId="38" fontId="0" fillId="57" borderId="10" xfId="1" applyFont="1" applyFill="1" applyBorder="1">
      <alignment vertical="center"/>
    </xf>
    <xf numFmtId="38" fontId="6" fillId="57" borderId="0" xfId="1" applyFont="1" applyFill="1" applyBorder="1">
      <alignment vertical="center"/>
    </xf>
    <xf numFmtId="38" fontId="0" fillId="57" borderId="8" xfId="1" applyFont="1" applyFill="1" applyBorder="1">
      <alignment vertical="center"/>
    </xf>
    <xf numFmtId="38" fontId="0" fillId="57" borderId="9" xfId="1" applyFont="1" applyFill="1" applyBorder="1">
      <alignment vertical="center"/>
    </xf>
    <xf numFmtId="38" fontId="6" fillId="64" borderId="0" xfId="1" applyFont="1" applyFill="1" applyBorder="1">
      <alignment vertical="center"/>
    </xf>
    <xf numFmtId="38" fontId="6" fillId="64" borderId="6" xfId="1" applyFont="1" applyFill="1" applyBorder="1">
      <alignment vertical="center"/>
    </xf>
    <xf numFmtId="180" fontId="71" fillId="0" borderId="12" xfId="0" applyNumberFormat="1" applyFont="1" applyBorder="1">
      <alignment vertical="center"/>
    </xf>
    <xf numFmtId="180" fontId="71" fillId="0" borderId="4" xfId="0" applyNumberFormat="1" applyFont="1" applyBorder="1">
      <alignment vertical="center"/>
    </xf>
    <xf numFmtId="180" fontId="71" fillId="0" borderId="1" xfId="0" applyNumberFormat="1" applyFont="1" applyBorder="1">
      <alignment vertical="center"/>
    </xf>
    <xf numFmtId="180" fontId="71" fillId="0" borderId="7" xfId="0" applyNumberFormat="1" applyFont="1" applyBorder="1">
      <alignment vertical="center"/>
    </xf>
    <xf numFmtId="0" fontId="71" fillId="4" borderId="3" xfId="6" applyFont="1" applyFill="1" applyBorder="1" applyAlignment="1">
      <alignment horizontal="center" vertical="center" wrapText="1"/>
    </xf>
    <xf numFmtId="180" fontId="28" fillId="0" borderId="41" xfId="1" applyNumberFormat="1" applyFont="1" applyFill="1" applyBorder="1" applyAlignment="1">
      <alignment horizontal="right" vertical="center"/>
    </xf>
    <xf numFmtId="180" fontId="28" fillId="0" borderId="20" xfId="1" applyNumberFormat="1" applyFont="1" applyFill="1" applyBorder="1" applyAlignment="1">
      <alignment horizontal="right" vertical="center"/>
    </xf>
    <xf numFmtId="180" fontId="28" fillId="0" borderId="33" xfId="1" applyNumberFormat="1" applyFont="1" applyFill="1" applyBorder="1" applyAlignment="1">
      <alignment horizontal="right" vertical="center"/>
    </xf>
    <xf numFmtId="0" fontId="25" fillId="4" borderId="3" xfId="0" applyFont="1" applyFill="1" applyBorder="1" applyAlignment="1">
      <alignment horizontal="center" vertical="center"/>
    </xf>
    <xf numFmtId="0" fontId="25" fillId="4" borderId="6" xfId="0" applyFont="1" applyFill="1" applyBorder="1" applyAlignment="1">
      <alignment horizontal="center" vertical="center"/>
    </xf>
    <xf numFmtId="57" fontId="25" fillId="4" borderId="9" xfId="0" applyNumberFormat="1" applyFont="1" applyFill="1" applyBorder="1" applyAlignment="1">
      <alignment horizontal="center" vertical="center"/>
    </xf>
    <xf numFmtId="38" fontId="25" fillId="4" borderId="9" xfId="1" applyFont="1" applyFill="1" applyBorder="1" applyAlignment="1"/>
    <xf numFmtId="57" fontId="25" fillId="4" borderId="9" xfId="0" quotePrefix="1" applyNumberFormat="1" applyFont="1" applyFill="1" applyBorder="1" applyAlignment="1">
      <alignment horizontal="center" vertical="center"/>
    </xf>
    <xf numFmtId="0" fontId="77" fillId="57" borderId="6" xfId="0" applyFont="1" applyFill="1" applyBorder="1" applyAlignment="1">
      <alignment horizontal="center" vertical="center"/>
    </xf>
    <xf numFmtId="57" fontId="77" fillId="57" borderId="9" xfId="0" applyNumberFormat="1" applyFont="1" applyFill="1" applyBorder="1" applyAlignment="1">
      <alignment horizontal="center" vertical="center"/>
    </xf>
    <xf numFmtId="38" fontId="0" fillId="57" borderId="3" xfId="1" applyFont="1" applyFill="1" applyBorder="1">
      <alignment vertical="center"/>
    </xf>
    <xf numFmtId="38" fontId="0" fillId="57" borderId="20" xfId="1" applyFont="1" applyFill="1" applyBorder="1">
      <alignment vertical="center"/>
    </xf>
    <xf numFmtId="180" fontId="0" fillId="57" borderId="3" xfId="1" applyNumberFormat="1" applyFont="1" applyFill="1" applyBorder="1">
      <alignment vertical="center"/>
    </xf>
    <xf numFmtId="180" fontId="0" fillId="57" borderId="20" xfId="1" applyNumberFormat="1" applyFont="1" applyFill="1" applyBorder="1">
      <alignment vertical="center"/>
    </xf>
    <xf numFmtId="180" fontId="0" fillId="57" borderId="9" xfId="1" applyNumberFormat="1" applyFont="1" applyFill="1" applyBorder="1">
      <alignment vertical="center"/>
    </xf>
    <xf numFmtId="0" fontId="77" fillId="4" borderId="12" xfId="0" applyFont="1" applyFill="1" applyBorder="1" applyAlignment="1">
      <alignment horizontal="center" vertical="center" wrapText="1"/>
    </xf>
    <xf numFmtId="57" fontId="0" fillId="0" borderId="0" xfId="0" applyNumberFormat="1">
      <alignment vertical="center"/>
    </xf>
    <xf numFmtId="0" fontId="77" fillId="59" borderId="3" xfId="0" applyFont="1" applyFill="1" applyBorder="1" applyAlignment="1">
      <alignment horizontal="center" vertical="center"/>
    </xf>
    <xf numFmtId="0" fontId="77" fillId="59" borderId="9" xfId="0" applyFont="1" applyFill="1" applyBorder="1" applyAlignment="1">
      <alignment horizontal="center" vertical="center" wrapText="1"/>
    </xf>
    <xf numFmtId="180" fontId="20" fillId="4" borderId="1" xfId="3" applyNumberFormat="1" applyFont="1" applyFill="1" applyBorder="1" applyAlignment="1"/>
    <xf numFmtId="38" fontId="20" fillId="4" borderId="4" xfId="3" applyFont="1" applyFill="1" applyBorder="1" applyAlignment="1"/>
    <xf numFmtId="180" fontId="20" fillId="4" borderId="2" xfId="3" applyNumberFormat="1" applyFont="1" applyFill="1" applyBorder="1" applyAlignment="1">
      <alignment horizontal="right"/>
    </xf>
    <xf numFmtId="180" fontId="20" fillId="4" borderId="5" xfId="3" applyNumberFormat="1" applyFont="1" applyFill="1" applyBorder="1" applyAlignment="1">
      <alignment horizontal="right"/>
    </xf>
    <xf numFmtId="180" fontId="20" fillId="4" borderId="2" xfId="3" applyNumberFormat="1" applyFont="1" applyFill="1" applyBorder="1" applyAlignment="1"/>
    <xf numFmtId="180" fontId="20" fillId="57" borderId="5" xfId="3" applyNumberFormat="1" applyFont="1" applyFill="1" applyBorder="1" applyAlignment="1"/>
    <xf numFmtId="180" fontId="20" fillId="57" borderId="3" xfId="3" applyNumberFormat="1" applyFont="1" applyFill="1" applyBorder="1" applyAlignment="1"/>
    <xf numFmtId="180" fontId="20" fillId="4" borderId="8" xfId="3" applyNumberFormat="1" applyFont="1" applyFill="1" applyBorder="1" applyAlignment="1">
      <alignment horizontal="right"/>
    </xf>
    <xf numFmtId="57" fontId="77" fillId="61" borderId="0" xfId="0" applyNumberFormat="1" applyFont="1" applyFill="1" applyAlignment="1">
      <alignment horizontal="center" vertical="center"/>
    </xf>
    <xf numFmtId="180" fontId="20" fillId="4" borderId="5" xfId="3" applyNumberFormat="1" applyFont="1" applyFill="1" applyBorder="1" applyAlignment="1"/>
    <xf numFmtId="180" fontId="28" fillId="57" borderId="20" xfId="0" applyNumberFormat="1" applyFont="1" applyFill="1" applyBorder="1">
      <alignment vertical="center"/>
    </xf>
    <xf numFmtId="180" fontId="28" fillId="57" borderId="20" xfId="1" applyNumberFormat="1" applyFont="1" applyFill="1" applyBorder="1">
      <alignment vertical="center"/>
    </xf>
    <xf numFmtId="180" fontId="28" fillId="57" borderId="33" xfId="0" applyNumberFormat="1" applyFont="1" applyFill="1" applyBorder="1">
      <alignment vertical="center"/>
    </xf>
    <xf numFmtId="180" fontId="28" fillId="57" borderId="13" xfId="1" applyNumberFormat="1" applyFont="1" applyFill="1" applyBorder="1">
      <alignment vertical="center"/>
    </xf>
    <xf numFmtId="38" fontId="29" fillId="57" borderId="13" xfId="1" applyFont="1" applyFill="1" applyBorder="1" applyAlignment="1">
      <alignment horizontal="right" vertical="center"/>
    </xf>
    <xf numFmtId="38" fontId="29" fillId="57" borderId="20" xfId="1" applyFont="1" applyFill="1" applyBorder="1" applyAlignment="1">
      <alignment horizontal="right" vertical="center"/>
    </xf>
    <xf numFmtId="0" fontId="29" fillId="0" borderId="10" xfId="0" applyFont="1" applyBorder="1">
      <alignment vertical="center"/>
    </xf>
    <xf numFmtId="0" fontId="29" fillId="0" borderId="4" xfId="0" applyFont="1" applyBorder="1">
      <alignment vertical="center"/>
    </xf>
    <xf numFmtId="0" fontId="29" fillId="0" borderId="5" xfId="0" applyFont="1" applyBorder="1">
      <alignment vertical="center"/>
    </xf>
    <xf numFmtId="0" fontId="29" fillId="0" borderId="7" xfId="0" applyFont="1" applyBorder="1">
      <alignment vertical="center"/>
    </xf>
    <xf numFmtId="0" fontId="29" fillId="0" borderId="8" xfId="0" applyFont="1" applyBorder="1">
      <alignment vertical="center"/>
    </xf>
    <xf numFmtId="38" fontId="29" fillId="0" borderId="10" xfId="1" applyFont="1" applyBorder="1">
      <alignment vertical="center"/>
    </xf>
    <xf numFmtId="38" fontId="29" fillId="0" borderId="9" xfId="1" applyFont="1" applyBorder="1">
      <alignment vertical="center"/>
    </xf>
    <xf numFmtId="38" fontId="29" fillId="0" borderId="0" xfId="1" applyFont="1">
      <alignment vertical="center"/>
    </xf>
    <xf numFmtId="38" fontId="29" fillId="0" borderId="6" xfId="1" applyFont="1" applyBorder="1">
      <alignment vertical="center"/>
    </xf>
    <xf numFmtId="38" fontId="29" fillId="59" borderId="20" xfId="1" applyFont="1" applyFill="1" applyBorder="1">
      <alignment vertical="center"/>
    </xf>
    <xf numFmtId="38" fontId="29" fillId="59" borderId="14" xfId="1" applyFont="1" applyFill="1" applyBorder="1">
      <alignment vertical="center"/>
    </xf>
    <xf numFmtId="40" fontId="6" fillId="57" borderId="14" xfId="7" applyNumberFormat="1" applyFont="1" applyFill="1" applyBorder="1">
      <alignment vertical="center"/>
    </xf>
    <xf numFmtId="38" fontId="6" fillId="57" borderId="13" xfId="7" applyFont="1" applyFill="1" applyBorder="1">
      <alignment vertical="center"/>
    </xf>
    <xf numFmtId="38" fontId="6" fillId="57" borderId="14" xfId="7" applyFont="1" applyFill="1" applyBorder="1">
      <alignment vertical="center"/>
    </xf>
    <xf numFmtId="179" fontId="6" fillId="57" borderId="14" xfId="1" applyNumberFormat="1" applyFont="1" applyFill="1" applyBorder="1">
      <alignment vertical="center"/>
    </xf>
    <xf numFmtId="0" fontId="28" fillId="57" borderId="13" xfId="0" applyFont="1" applyFill="1" applyBorder="1">
      <alignment vertical="center"/>
    </xf>
    <xf numFmtId="0" fontId="28" fillId="57" borderId="20" xfId="0" applyFont="1" applyFill="1" applyBorder="1">
      <alignment vertical="center"/>
    </xf>
    <xf numFmtId="40" fontId="6" fillId="4" borderId="2" xfId="7" applyNumberFormat="1" applyFont="1" applyFill="1" applyBorder="1">
      <alignment vertical="center"/>
    </xf>
    <xf numFmtId="40" fontId="6" fillId="4" borderId="5" xfId="7" applyNumberFormat="1" applyFont="1" applyFill="1" applyBorder="1">
      <alignment vertical="center"/>
    </xf>
    <xf numFmtId="180" fontId="20" fillId="57" borderId="2" xfId="3" applyNumberFormat="1" applyFont="1" applyFill="1" applyBorder="1" applyAlignment="1"/>
    <xf numFmtId="180" fontId="20" fillId="57" borderId="8" xfId="3" applyNumberFormat="1" applyFont="1" applyFill="1" applyBorder="1" applyAlignment="1"/>
    <xf numFmtId="180" fontId="20" fillId="57" borderId="20" xfId="3" applyNumberFormat="1" applyFont="1" applyFill="1" applyBorder="1" applyAlignment="1"/>
    <xf numFmtId="180" fontId="26" fillId="0" borderId="0" xfId="8" applyNumberFormat="1" applyFont="1"/>
    <xf numFmtId="38" fontId="102" fillId="0" borderId="0" xfId="1" applyFont="1">
      <alignment vertical="center"/>
    </xf>
    <xf numFmtId="0" fontId="102" fillId="57" borderId="11" xfId="0" applyFont="1" applyFill="1" applyBorder="1" applyAlignment="1">
      <alignment horizontal="center" vertical="center"/>
    </xf>
    <xf numFmtId="0" fontId="102" fillId="57" borderId="11" xfId="0" applyFont="1" applyFill="1" applyBorder="1">
      <alignment vertical="center"/>
    </xf>
    <xf numFmtId="0" fontId="102" fillId="57" borderId="0" xfId="0" applyFont="1" applyFill="1" applyAlignment="1">
      <alignment horizontal="center" vertical="center"/>
    </xf>
    <xf numFmtId="0" fontId="102" fillId="57" borderId="10" xfId="0" applyFont="1" applyFill="1" applyBorder="1" applyAlignment="1">
      <alignment horizontal="center" vertical="center"/>
    </xf>
    <xf numFmtId="0" fontId="102" fillId="57" borderId="10" xfId="0" applyFont="1" applyFill="1" applyBorder="1">
      <alignment vertical="center"/>
    </xf>
    <xf numFmtId="0" fontId="102" fillId="2" borderId="0" xfId="0" applyFont="1" applyFill="1">
      <alignment vertical="center"/>
    </xf>
    <xf numFmtId="38" fontId="20" fillId="4" borderId="1" xfId="3" applyFont="1" applyFill="1" applyBorder="1" applyAlignment="1">
      <alignment horizontal="center"/>
    </xf>
    <xf numFmtId="0" fontId="71" fillId="4" borderId="11" xfId="0" applyFont="1" applyFill="1" applyBorder="1" applyAlignment="1">
      <alignment horizontal="center" vertical="center"/>
    </xf>
    <xf numFmtId="38" fontId="20" fillId="4" borderId="2" xfId="3" applyFont="1" applyFill="1" applyBorder="1" applyAlignment="1">
      <alignment horizontal="center" wrapText="1"/>
    </xf>
    <xf numFmtId="38" fontId="20" fillId="4" borderId="0" xfId="3" applyFont="1" applyFill="1" applyBorder="1" applyAlignment="1"/>
    <xf numFmtId="38" fontId="20" fillId="4" borderId="11" xfId="3" applyFont="1" applyFill="1" applyBorder="1" applyAlignment="1"/>
    <xf numFmtId="38" fontId="20" fillId="4" borderId="2" xfId="3" applyFont="1" applyFill="1" applyBorder="1" applyAlignment="1"/>
    <xf numFmtId="38" fontId="20" fillId="4" borderId="20" xfId="3" applyFont="1" applyFill="1" applyBorder="1" applyAlignment="1">
      <alignment horizontal="center" wrapText="1"/>
    </xf>
    <xf numFmtId="0" fontId="71" fillId="4" borderId="1" xfId="0" applyFont="1" applyFill="1" applyBorder="1">
      <alignment vertical="center"/>
    </xf>
    <xf numFmtId="38" fontId="20" fillId="4" borderId="4" xfId="3" applyFont="1" applyFill="1" applyBorder="1" applyAlignment="1">
      <alignment horizontal="center"/>
    </xf>
    <xf numFmtId="0" fontId="71" fillId="0" borderId="11" xfId="0" applyFont="1" applyBorder="1">
      <alignment vertical="center"/>
    </xf>
    <xf numFmtId="38" fontId="20" fillId="4" borderId="7" xfId="3" applyFont="1" applyFill="1" applyBorder="1" applyAlignment="1">
      <alignment wrapText="1"/>
    </xf>
    <xf numFmtId="38" fontId="20" fillId="4" borderId="12" xfId="3" applyFont="1" applyFill="1" applyBorder="1" applyAlignment="1">
      <alignment horizontal="center" wrapText="1"/>
    </xf>
    <xf numFmtId="0" fontId="71" fillId="4" borderId="6" xfId="0" applyFont="1" applyFill="1" applyBorder="1">
      <alignment vertical="center"/>
    </xf>
    <xf numFmtId="0" fontId="71" fillId="59" borderId="3" xfId="0" applyFont="1" applyFill="1" applyBorder="1">
      <alignment vertical="center"/>
    </xf>
    <xf numFmtId="0" fontId="71" fillId="59" borderId="1" xfId="0" applyFont="1" applyFill="1" applyBorder="1">
      <alignment vertical="center"/>
    </xf>
    <xf numFmtId="0" fontId="0" fillId="59" borderId="2" xfId="0" applyFill="1" applyBorder="1">
      <alignment vertical="center"/>
    </xf>
    <xf numFmtId="0" fontId="71" fillId="59" borderId="11" xfId="0" applyFont="1" applyFill="1" applyBorder="1">
      <alignment vertical="center"/>
    </xf>
    <xf numFmtId="0" fontId="71" fillId="59" borderId="4" xfId="0" applyFont="1" applyFill="1" applyBorder="1">
      <alignment vertical="center"/>
    </xf>
    <xf numFmtId="0" fontId="71" fillId="59" borderId="9" xfId="0" applyFont="1" applyFill="1" applyBorder="1">
      <alignment vertical="center"/>
    </xf>
    <xf numFmtId="180" fontId="20" fillId="57" borderId="11" xfId="3" applyNumberFormat="1" applyFont="1" applyFill="1" applyBorder="1" applyAlignment="1"/>
    <xf numFmtId="38" fontId="71" fillId="59" borderId="1" xfId="0" applyNumberFormat="1" applyFont="1" applyFill="1" applyBorder="1">
      <alignment vertical="center"/>
    </xf>
    <xf numFmtId="38" fontId="71" fillId="59" borderId="4" xfId="0" applyNumberFormat="1" applyFont="1" applyFill="1" applyBorder="1">
      <alignment vertical="center"/>
    </xf>
    <xf numFmtId="0" fontId="0" fillId="59" borderId="0" xfId="0" applyFill="1">
      <alignment vertical="center"/>
    </xf>
    <xf numFmtId="38" fontId="71" fillId="4" borderId="3" xfId="7" applyFont="1" applyFill="1" applyBorder="1">
      <alignment vertical="center"/>
    </xf>
    <xf numFmtId="38" fontId="6" fillId="4" borderId="6" xfId="2" applyFont="1" applyFill="1" applyBorder="1"/>
    <xf numFmtId="38" fontId="6" fillId="4" borderId="0" xfId="2" applyFont="1" applyFill="1" applyBorder="1"/>
    <xf numFmtId="38" fontId="71" fillId="4" borderId="6" xfId="7" applyFont="1" applyFill="1" applyBorder="1">
      <alignment vertical="center"/>
    </xf>
    <xf numFmtId="38" fontId="71" fillId="4" borderId="10" xfId="0" applyNumberFormat="1" applyFont="1" applyFill="1" applyBorder="1">
      <alignment vertical="center"/>
    </xf>
    <xf numFmtId="38" fontId="6" fillId="4" borderId="9" xfId="2" applyFont="1" applyFill="1" applyBorder="1"/>
    <xf numFmtId="38" fontId="6" fillId="4" borderId="10" xfId="2" applyFont="1" applyFill="1" applyBorder="1"/>
    <xf numFmtId="180" fontId="20" fillId="4" borderId="20" xfId="3" applyNumberFormat="1" applyFont="1" applyFill="1" applyBorder="1" applyAlignment="1"/>
    <xf numFmtId="180" fontId="20" fillId="4" borderId="14" xfId="3" applyNumberFormat="1" applyFont="1" applyFill="1" applyBorder="1" applyAlignment="1"/>
    <xf numFmtId="180" fontId="20" fillId="4" borderId="20" xfId="3" applyNumberFormat="1" applyFont="1" applyFill="1" applyBorder="1" applyAlignment="1">
      <alignment horizontal="right"/>
    </xf>
    <xf numFmtId="180" fontId="6" fillId="4" borderId="14" xfId="2" applyNumberFormat="1" applyFont="1" applyFill="1" applyBorder="1"/>
    <xf numFmtId="38" fontId="71" fillId="4" borderId="20" xfId="0" applyNumberFormat="1" applyFont="1" applyFill="1" applyBorder="1">
      <alignment vertical="center"/>
    </xf>
    <xf numFmtId="180" fontId="71" fillId="4" borderId="13" xfId="0" applyNumberFormat="1" applyFont="1" applyFill="1" applyBorder="1">
      <alignment vertical="center"/>
    </xf>
    <xf numFmtId="180" fontId="6" fillId="4" borderId="20" xfId="7" applyNumberFormat="1" applyFont="1" applyFill="1" applyBorder="1">
      <alignment vertical="center"/>
    </xf>
    <xf numFmtId="180" fontId="6" fillId="4" borderId="14" xfId="7" applyNumberFormat="1" applyFont="1" applyFill="1" applyBorder="1">
      <alignment vertical="center"/>
    </xf>
    <xf numFmtId="180" fontId="71" fillId="4" borderId="20" xfId="7" applyNumberFormat="1" applyFont="1" applyFill="1" applyBorder="1">
      <alignment vertical="center"/>
    </xf>
    <xf numFmtId="180" fontId="71" fillId="4" borderId="14" xfId="7" applyNumberFormat="1" applyFont="1" applyFill="1" applyBorder="1">
      <alignment vertical="center"/>
    </xf>
    <xf numFmtId="0" fontId="27" fillId="0" borderId="0" xfId="0" applyFont="1" applyAlignment="1"/>
    <xf numFmtId="57" fontId="71" fillId="4" borderId="0" xfId="0" applyNumberFormat="1" applyFont="1" applyFill="1">
      <alignment vertical="center"/>
    </xf>
    <xf numFmtId="0" fontId="71" fillId="57" borderId="0" xfId="0" applyFont="1" applyFill="1" applyAlignment="1">
      <alignment horizontal="center" vertical="center"/>
    </xf>
    <xf numFmtId="180" fontId="71" fillId="0" borderId="0" xfId="0" applyNumberFormat="1" applyFont="1">
      <alignment vertical="center"/>
    </xf>
    <xf numFmtId="0" fontId="95" fillId="4" borderId="28" xfId="125" applyFill="1" applyBorder="1" applyAlignment="1" applyProtection="1">
      <alignment vertical="center"/>
    </xf>
    <xf numFmtId="0" fontId="28" fillId="4" borderId="29" xfId="0" applyFont="1" applyFill="1" applyBorder="1" applyAlignment="1">
      <alignment horizontal="center" vertical="center"/>
    </xf>
    <xf numFmtId="40" fontId="6" fillId="57" borderId="20" xfId="7" applyNumberFormat="1" applyFont="1" applyFill="1" applyBorder="1">
      <alignment vertical="center"/>
    </xf>
    <xf numFmtId="179" fontId="6" fillId="57" borderId="20" xfId="1" applyNumberFormat="1" applyFont="1" applyFill="1" applyBorder="1">
      <alignment vertical="center"/>
    </xf>
    <xf numFmtId="38" fontId="6" fillId="57" borderId="20" xfId="7" applyFont="1" applyFill="1" applyBorder="1">
      <alignment vertical="center"/>
    </xf>
    <xf numFmtId="0" fontId="19" fillId="57" borderId="9" xfId="0" applyFont="1" applyFill="1" applyBorder="1" applyAlignment="1">
      <alignment horizontal="center" vertical="center"/>
    </xf>
    <xf numFmtId="14" fontId="0" fillId="0" borderId="0" xfId="0" applyNumberFormat="1">
      <alignment vertical="center"/>
    </xf>
    <xf numFmtId="180" fontId="28" fillId="0" borderId="132" xfId="0" applyNumberFormat="1" applyFont="1" applyBorder="1">
      <alignment vertical="center"/>
    </xf>
    <xf numFmtId="180" fontId="28" fillId="0" borderId="23" xfId="0" applyNumberFormat="1" applyFont="1" applyBorder="1">
      <alignment vertical="center"/>
    </xf>
    <xf numFmtId="180" fontId="28" fillId="0" borderId="25" xfId="0" applyNumberFormat="1" applyFont="1" applyBorder="1">
      <alignment vertical="center"/>
    </xf>
    <xf numFmtId="180" fontId="28" fillId="0" borderId="80" xfId="0" applyNumberFormat="1" applyFont="1" applyBorder="1">
      <alignment vertical="center"/>
    </xf>
    <xf numFmtId="37" fontId="71" fillId="0" borderId="0" xfId="0" quotePrefix="1" applyNumberFormat="1" applyFont="1" applyAlignment="1">
      <alignment horizontal="right" vertical="top"/>
    </xf>
    <xf numFmtId="38" fontId="71" fillId="0" borderId="6" xfId="1" applyFont="1" applyBorder="1">
      <alignment vertical="center"/>
    </xf>
    <xf numFmtId="38" fontId="71" fillId="0" borderId="9" xfId="1" applyFont="1" applyBorder="1">
      <alignment vertical="center"/>
    </xf>
    <xf numFmtId="37" fontId="71" fillId="0" borderId="4" xfId="0" quotePrefix="1" applyNumberFormat="1" applyFont="1" applyBorder="1" applyAlignment="1">
      <alignment horizontal="right" vertical="top"/>
    </xf>
    <xf numFmtId="37" fontId="71" fillId="0" borderId="7" xfId="0" quotePrefix="1" applyNumberFormat="1" applyFont="1" applyBorder="1" applyAlignment="1">
      <alignment horizontal="right" vertical="top"/>
    </xf>
    <xf numFmtId="184" fontId="0" fillId="0" borderId="20" xfId="1" applyNumberFormat="1" applyFont="1" applyBorder="1">
      <alignment vertical="center"/>
    </xf>
    <xf numFmtId="184" fontId="0" fillId="0" borderId="6" xfId="1" applyNumberFormat="1" applyFont="1" applyBorder="1">
      <alignment vertical="center"/>
    </xf>
    <xf numFmtId="184" fontId="0" fillId="0" borderId="3" xfId="1" applyNumberFormat="1" applyFont="1" applyBorder="1">
      <alignment vertical="center"/>
    </xf>
    <xf numFmtId="184" fontId="0" fillId="0" borderId="9" xfId="1" applyNumberFormat="1" applyFont="1" applyBorder="1">
      <alignment vertical="center"/>
    </xf>
    <xf numFmtId="38" fontId="19" fillId="4" borderId="14" xfId="7" applyFont="1" applyFill="1" applyBorder="1" applyAlignment="1">
      <alignment vertical="center"/>
    </xf>
    <xf numFmtId="0" fontId="21" fillId="59" borderId="20" xfId="0" applyFont="1" applyFill="1" applyBorder="1" applyAlignment="1">
      <alignment horizontal="center" vertical="center" wrapText="1"/>
    </xf>
    <xf numFmtId="183" fontId="21" fillId="59" borderId="20" xfId="0" applyNumberFormat="1" applyFont="1" applyFill="1" applyBorder="1" applyAlignment="1">
      <alignment horizontal="center" vertical="center"/>
    </xf>
    <xf numFmtId="0" fontId="21" fillId="59" borderId="20" xfId="15" applyFont="1" applyFill="1" applyBorder="1" applyAlignment="1">
      <alignment horizontal="center" vertical="center" wrapText="1"/>
    </xf>
    <xf numFmtId="0" fontId="28" fillId="4" borderId="34" xfId="0" applyFont="1" applyFill="1" applyBorder="1" applyAlignment="1">
      <alignment horizontal="center" vertical="center"/>
    </xf>
    <xf numFmtId="180" fontId="19" fillId="0" borderId="0" xfId="8" applyNumberFormat="1" applyFont="1"/>
    <xf numFmtId="3" fontId="19" fillId="0" borderId="0" xfId="7" applyNumberFormat="1" applyFont="1" applyFill="1" applyBorder="1" applyAlignment="1" applyProtection="1"/>
    <xf numFmtId="0" fontId="19" fillId="0" borderId="0" xfId="8" applyFont="1"/>
    <xf numFmtId="0" fontId="19" fillId="0" borderId="0" xfId="10" applyFont="1"/>
    <xf numFmtId="49" fontId="19" fillId="0" borderId="5" xfId="8" applyNumberFormat="1" applyFont="1" applyBorder="1"/>
    <xf numFmtId="3" fontId="19" fillId="59" borderId="0" xfId="7" applyNumberFormat="1" applyFont="1" applyFill="1" applyBorder="1" applyAlignment="1" applyProtection="1"/>
    <xf numFmtId="3" fontId="19" fillId="0" borderId="0" xfId="7" applyNumberFormat="1" applyFont="1" applyFill="1" applyBorder="1" applyAlignment="1"/>
    <xf numFmtId="176" fontId="19" fillId="0" borderId="0" xfId="8" applyNumberFormat="1" applyFont="1"/>
    <xf numFmtId="38" fontId="19" fillId="0" borderId="0" xfId="7" applyFont="1" applyFill="1" applyBorder="1" applyAlignment="1" applyProtection="1"/>
    <xf numFmtId="38" fontId="19" fillId="0" borderId="0" xfId="1" applyFont="1" applyFill="1" applyBorder="1" applyAlignment="1" applyProtection="1"/>
    <xf numFmtId="180" fontId="19" fillId="0" borderId="0" xfId="1" applyNumberFormat="1" applyFont="1" applyFill="1" applyBorder="1" applyAlignment="1"/>
    <xf numFmtId="38" fontId="19" fillId="0" borderId="0" xfId="8" applyNumberFormat="1" applyFont="1"/>
    <xf numFmtId="0" fontId="18" fillId="0" borderId="0" xfId="8" applyFont="1"/>
    <xf numFmtId="0" fontId="18" fillId="0" borderId="5" xfId="0" applyFont="1" applyBorder="1" applyAlignment="1"/>
    <xf numFmtId="0" fontId="18" fillId="0" borderId="5" xfId="0" applyFont="1" applyBorder="1" applyAlignment="1">
      <alignment horizontal="left"/>
    </xf>
    <xf numFmtId="178" fontId="18" fillId="0" borderId="5" xfId="10" applyNumberFormat="1" applyFont="1" applyBorder="1" applyAlignment="1">
      <alignment horizontal="left"/>
    </xf>
    <xf numFmtId="0" fontId="18" fillId="0" borderId="5" xfId="8" applyFont="1" applyBorder="1"/>
    <xf numFmtId="178" fontId="18" fillId="0" borderId="5" xfId="10" applyNumberFormat="1" applyFont="1" applyBorder="1"/>
    <xf numFmtId="58" fontId="28" fillId="4" borderId="127" xfId="0" applyNumberFormat="1" applyFont="1" applyFill="1" applyBorder="1" applyAlignment="1">
      <alignment horizontal="center" vertical="center"/>
    </xf>
    <xf numFmtId="180" fontId="28" fillId="4" borderId="127" xfId="1" applyNumberFormat="1" applyFont="1" applyFill="1" applyBorder="1">
      <alignment vertical="center"/>
    </xf>
    <xf numFmtId="180" fontId="28" fillId="0" borderId="127" xfId="1" applyNumberFormat="1" applyFont="1" applyFill="1" applyBorder="1" applyAlignment="1">
      <alignment horizontal="right" vertical="center"/>
    </xf>
    <xf numFmtId="180" fontId="28" fillId="0" borderId="3" xfId="1" applyNumberFormat="1" applyFont="1" applyFill="1" applyBorder="1" applyAlignment="1">
      <alignment horizontal="right" vertical="center"/>
    </xf>
    <xf numFmtId="180" fontId="28" fillId="0" borderId="77" xfId="1" applyNumberFormat="1" applyFont="1" applyFill="1" applyBorder="1" applyAlignment="1">
      <alignment horizontal="right" vertical="center"/>
    </xf>
    <xf numFmtId="180" fontId="28" fillId="57" borderId="3" xfId="0" applyNumberFormat="1" applyFont="1" applyFill="1" applyBorder="1">
      <alignment vertical="center"/>
    </xf>
    <xf numFmtId="180" fontId="28" fillId="57" borderId="3" xfId="1" applyNumberFormat="1" applyFont="1" applyFill="1" applyBorder="1">
      <alignment vertical="center"/>
    </xf>
    <xf numFmtId="180" fontId="28" fillId="57" borderId="77" xfId="0" applyNumberFormat="1" applyFont="1" applyFill="1" applyBorder="1">
      <alignment vertical="center"/>
    </xf>
    <xf numFmtId="0" fontId="54" fillId="4" borderId="61" xfId="0" applyFont="1" applyFill="1" applyBorder="1" applyAlignment="1">
      <alignment horizontal="center" vertical="center"/>
    </xf>
    <xf numFmtId="0" fontId="28" fillId="4" borderId="5" xfId="0" applyFont="1" applyFill="1" applyBorder="1" applyAlignment="1">
      <alignment horizontal="center" vertical="center"/>
    </xf>
    <xf numFmtId="0" fontId="28" fillId="4" borderId="70" xfId="0" applyFont="1" applyFill="1" applyBorder="1" applyAlignment="1">
      <alignment horizontal="center" vertical="center"/>
    </xf>
    <xf numFmtId="179" fontId="28" fillId="4" borderId="10" xfId="1" applyNumberFormat="1" applyFont="1" applyFill="1" applyBorder="1" applyAlignment="1">
      <alignment horizontal="right" vertical="center"/>
    </xf>
    <xf numFmtId="179" fontId="28" fillId="4" borderId="14" xfId="1" applyNumberFormat="1" applyFont="1" applyFill="1" applyBorder="1" applyAlignment="1">
      <alignment horizontal="right" vertical="center"/>
    </xf>
    <xf numFmtId="179" fontId="28" fillId="4" borderId="0" xfId="1" applyNumberFormat="1" applyFont="1" applyFill="1" applyBorder="1">
      <alignment vertical="center"/>
    </xf>
    <xf numFmtId="179" fontId="28" fillId="4" borderId="14" xfId="1" applyNumberFormat="1" applyFont="1" applyFill="1" applyBorder="1">
      <alignment vertical="center"/>
    </xf>
    <xf numFmtId="179" fontId="29" fillId="4" borderId="14" xfId="1" applyNumberFormat="1" applyFont="1" applyFill="1" applyBorder="1">
      <alignment vertical="center"/>
    </xf>
    <xf numFmtId="185" fontId="28" fillId="4" borderId="13" xfId="1" applyNumberFormat="1" applyFont="1" applyFill="1" applyBorder="1">
      <alignment vertical="center"/>
    </xf>
    <xf numFmtId="38" fontId="28" fillId="4" borderId="24" xfId="1" applyFont="1" applyFill="1" applyBorder="1" applyAlignment="1">
      <alignment horizontal="right" vertical="center"/>
    </xf>
    <xf numFmtId="180" fontId="28" fillId="4" borderId="16" xfId="1" applyNumberFormat="1" applyFont="1" applyFill="1" applyBorder="1">
      <alignment vertical="center"/>
    </xf>
    <xf numFmtId="180" fontId="28" fillId="4" borderId="24" xfId="1" applyNumberFormat="1" applyFont="1" applyFill="1" applyBorder="1">
      <alignment vertical="center"/>
    </xf>
    <xf numFmtId="180" fontId="29" fillId="4" borderId="24" xfId="1" applyNumberFormat="1" applyFont="1" applyFill="1" applyBorder="1">
      <alignment vertical="center"/>
    </xf>
    <xf numFmtId="180" fontId="28" fillId="4" borderId="33" xfId="1" applyNumberFormat="1" applyFont="1" applyFill="1" applyBorder="1">
      <alignment vertical="center"/>
    </xf>
    <xf numFmtId="180" fontId="28" fillId="4" borderId="77" xfId="1" applyNumberFormat="1" applyFont="1" applyFill="1" applyBorder="1">
      <alignment vertical="center"/>
    </xf>
    <xf numFmtId="40" fontId="28" fillId="57" borderId="7" xfId="1" applyNumberFormat="1" applyFont="1" applyFill="1" applyBorder="1" applyAlignment="1"/>
    <xf numFmtId="40" fontId="28" fillId="57" borderId="9" xfId="1" applyNumberFormat="1" applyFont="1" applyFill="1" applyBorder="1" applyAlignment="1"/>
    <xf numFmtId="40" fontId="28" fillId="57" borderId="4" xfId="1" applyNumberFormat="1" applyFont="1" applyFill="1" applyBorder="1" applyAlignment="1"/>
    <xf numFmtId="40" fontId="28" fillId="57" borderId="6" xfId="1" applyNumberFormat="1" applyFont="1" applyFill="1" applyBorder="1" applyAlignment="1"/>
    <xf numFmtId="0" fontId="54" fillId="57" borderId="9" xfId="0" applyFont="1" applyFill="1" applyBorder="1" applyAlignment="1"/>
    <xf numFmtId="0" fontId="54" fillId="57" borderId="3" xfId="0" applyFont="1" applyFill="1" applyBorder="1" applyAlignment="1"/>
    <xf numFmtId="40" fontId="28" fillId="57" borderId="1" xfId="1" applyNumberFormat="1" applyFont="1" applyFill="1" applyBorder="1" applyAlignment="1"/>
    <xf numFmtId="40" fontId="28" fillId="57" borderId="3" xfId="1" applyNumberFormat="1" applyFont="1" applyFill="1" applyBorder="1" applyAlignment="1"/>
    <xf numFmtId="40" fontId="28" fillId="59" borderId="4" xfId="1" applyNumberFormat="1" applyFont="1" applyFill="1" applyBorder="1" applyAlignment="1"/>
    <xf numFmtId="40" fontId="28" fillId="59" borderId="6" xfId="1" applyNumberFormat="1" applyFont="1" applyFill="1" applyBorder="1" applyAlignment="1"/>
    <xf numFmtId="40" fontId="28" fillId="59" borderId="7" xfId="1" applyNumberFormat="1" applyFont="1" applyFill="1" applyBorder="1" applyAlignment="1"/>
    <xf numFmtId="40" fontId="28" fillId="59" borderId="9" xfId="1" applyNumberFormat="1" applyFont="1" applyFill="1" applyBorder="1" applyAlignment="1"/>
    <xf numFmtId="40" fontId="28" fillId="59" borderId="1" xfId="1" applyNumberFormat="1" applyFont="1" applyFill="1" applyBorder="1" applyAlignment="1"/>
    <xf numFmtId="40" fontId="28" fillId="59" borderId="3" xfId="1" applyNumberFormat="1" applyFont="1" applyFill="1" applyBorder="1" applyAlignment="1"/>
    <xf numFmtId="40" fontId="28" fillId="57" borderId="36" xfId="1" applyNumberFormat="1" applyFont="1" applyFill="1" applyBorder="1" applyAlignment="1">
      <alignment vertical="center"/>
    </xf>
    <xf numFmtId="40" fontId="28" fillId="57" borderId="82" xfId="1" applyNumberFormat="1" applyFont="1" applyFill="1" applyBorder="1" applyAlignment="1">
      <alignment vertical="center"/>
    </xf>
    <xf numFmtId="40" fontId="28" fillId="57" borderId="83" xfId="1" applyNumberFormat="1" applyFont="1" applyFill="1" applyBorder="1" applyAlignment="1">
      <alignment vertical="center"/>
    </xf>
    <xf numFmtId="40" fontId="28" fillId="57" borderId="12" xfId="1" applyNumberFormat="1" applyFont="1" applyFill="1" applyBorder="1" applyAlignment="1">
      <alignment vertical="center"/>
    </xf>
    <xf numFmtId="40" fontId="28" fillId="57" borderId="87" xfId="1" applyNumberFormat="1" applyFont="1" applyFill="1" applyBorder="1" applyAlignment="1">
      <alignment horizontal="right" vertical="center"/>
    </xf>
    <xf numFmtId="40" fontId="28" fillId="57" borderId="14" xfId="1" applyNumberFormat="1" applyFont="1" applyFill="1" applyBorder="1" applyAlignment="1">
      <alignment vertical="center"/>
    </xf>
    <xf numFmtId="40" fontId="28" fillId="57" borderId="87" xfId="1" applyNumberFormat="1" applyFont="1" applyFill="1" applyBorder="1" applyAlignment="1">
      <alignment vertical="center"/>
    </xf>
    <xf numFmtId="40" fontId="28" fillId="57" borderId="129" xfId="1" applyNumberFormat="1" applyFont="1" applyFill="1" applyBorder="1" applyAlignment="1">
      <alignment vertical="center"/>
    </xf>
    <xf numFmtId="40" fontId="28" fillId="57" borderId="27" xfId="1" applyNumberFormat="1" applyFont="1" applyFill="1" applyBorder="1" applyAlignment="1">
      <alignment vertical="center"/>
    </xf>
    <xf numFmtId="57" fontId="25" fillId="4" borderId="0" xfId="0" applyNumberFormat="1" applyFont="1" applyFill="1">
      <alignment vertical="center"/>
    </xf>
    <xf numFmtId="183" fontId="76" fillId="4" borderId="3" xfId="0" applyNumberFormat="1" applyFont="1" applyFill="1" applyBorder="1" applyAlignment="1">
      <alignment horizontal="center" vertical="center"/>
    </xf>
    <xf numFmtId="38" fontId="76" fillId="0" borderId="5" xfId="1" applyFont="1" applyFill="1" applyBorder="1">
      <alignment vertical="center"/>
    </xf>
    <xf numFmtId="58" fontId="71" fillId="0" borderId="64" xfId="0" applyNumberFormat="1" applyFont="1" applyBorder="1" applyAlignment="1">
      <alignment horizontal="center" vertical="center"/>
    </xf>
    <xf numFmtId="38" fontId="71" fillId="0" borderId="80" xfId="0" applyNumberFormat="1" applyFont="1" applyBorder="1">
      <alignment vertical="center"/>
    </xf>
    <xf numFmtId="38" fontId="28" fillId="57" borderId="0" xfId="0" applyNumberFormat="1" applyFont="1" applyFill="1">
      <alignment vertical="center"/>
    </xf>
    <xf numFmtId="181" fontId="28" fillId="57" borderId="0" xfId="1" applyNumberFormat="1" applyFont="1" applyFill="1" applyBorder="1">
      <alignment vertical="center"/>
    </xf>
    <xf numFmtId="38" fontId="28" fillId="0" borderId="0" xfId="0" applyNumberFormat="1" applyFont="1">
      <alignment vertical="center"/>
    </xf>
    <xf numFmtId="0" fontId="28" fillId="57" borderId="0" xfId="0" applyFont="1" applyFill="1" applyAlignment="1">
      <alignment horizontal="center" vertical="center"/>
    </xf>
    <xf numFmtId="38" fontId="28" fillId="59" borderId="0" xfId="0" applyNumberFormat="1" applyFont="1" applyFill="1">
      <alignment vertical="center"/>
    </xf>
    <xf numFmtId="179" fontId="28" fillId="0" borderId="0" xfId="1" applyNumberFormat="1" applyFont="1">
      <alignment vertical="center"/>
    </xf>
    <xf numFmtId="38" fontId="71" fillId="4" borderId="15" xfId="1" applyFont="1" applyFill="1" applyBorder="1">
      <alignment vertical="center"/>
    </xf>
    <xf numFmtId="38" fontId="71" fillId="4" borderId="0" xfId="7" applyFont="1" applyFill="1" applyBorder="1" applyAlignment="1">
      <alignment vertical="center"/>
    </xf>
    <xf numFmtId="38" fontId="71" fillId="4" borderId="0" xfId="1" applyFont="1" applyFill="1" applyBorder="1">
      <alignment vertical="center"/>
    </xf>
    <xf numFmtId="38" fontId="71" fillId="2" borderId="0" xfId="1" applyFont="1" applyFill="1" applyBorder="1">
      <alignment vertical="center"/>
    </xf>
    <xf numFmtId="38" fontId="6" fillId="2" borderId="0" xfId="7" applyFont="1" applyFill="1" applyBorder="1">
      <alignment vertical="center"/>
    </xf>
    <xf numFmtId="38" fontId="71" fillId="2" borderId="0" xfId="7" applyFont="1" applyFill="1" applyBorder="1">
      <alignment vertical="center"/>
    </xf>
    <xf numFmtId="0" fontId="71" fillId="4" borderId="79" xfId="0" applyFont="1" applyFill="1" applyBorder="1" applyAlignment="1">
      <alignment horizontal="center" vertical="center"/>
    </xf>
    <xf numFmtId="0" fontId="71" fillId="2" borderId="28" xfId="0" applyFont="1" applyFill="1" applyBorder="1">
      <alignment vertical="center"/>
    </xf>
    <xf numFmtId="0" fontId="71" fillId="2" borderId="28" xfId="0" applyFont="1" applyFill="1" applyBorder="1" applyAlignment="1">
      <alignment horizontal="center" vertical="center"/>
    </xf>
    <xf numFmtId="0" fontId="71" fillId="57" borderId="37" xfId="0" applyFont="1" applyFill="1" applyBorder="1" applyAlignment="1">
      <alignment horizontal="center" vertical="center"/>
    </xf>
    <xf numFmtId="0" fontId="71" fillId="0" borderId="28" xfId="0" applyFont="1" applyBorder="1" applyAlignment="1">
      <alignment horizontal="center" vertical="center"/>
    </xf>
    <xf numFmtId="0" fontId="71" fillId="4" borderId="62" xfId="0" applyFont="1" applyFill="1" applyBorder="1" applyAlignment="1">
      <alignment horizontal="center" vertical="center"/>
    </xf>
    <xf numFmtId="0" fontId="71" fillId="2" borderId="6" xfId="0" applyFont="1" applyFill="1" applyBorder="1" applyAlignment="1">
      <alignment horizontal="center" vertical="center"/>
    </xf>
    <xf numFmtId="0" fontId="71" fillId="57" borderId="3" xfId="0" applyFont="1" applyFill="1" applyBorder="1" applyAlignment="1">
      <alignment horizontal="center" vertical="center"/>
    </xf>
    <xf numFmtId="0" fontId="71" fillId="4" borderId="73" xfId="0" applyFont="1" applyFill="1" applyBorder="1" applyAlignment="1">
      <alignment horizontal="center" vertical="center"/>
    </xf>
    <xf numFmtId="38" fontId="29" fillId="0" borderId="6" xfId="1" applyFont="1" applyBorder="1" applyAlignment="1"/>
    <xf numFmtId="38" fontId="29" fillId="57" borderId="6" xfId="1" applyFont="1" applyFill="1" applyBorder="1" applyAlignment="1"/>
    <xf numFmtId="38" fontId="29" fillId="0" borderId="9" xfId="1" applyFont="1" applyBorder="1" applyAlignment="1"/>
    <xf numFmtId="180" fontId="71" fillId="0" borderId="1" xfId="1" applyNumberFormat="1" applyFont="1" applyBorder="1">
      <alignment vertical="center"/>
    </xf>
    <xf numFmtId="180" fontId="71" fillId="0" borderId="4" xfId="1" applyNumberFormat="1" applyFont="1" applyBorder="1">
      <alignment vertical="center"/>
    </xf>
    <xf numFmtId="180" fontId="71" fillId="0" borderId="7" xfId="1" applyNumberFormat="1" applyFont="1" applyBorder="1">
      <alignment vertical="center"/>
    </xf>
    <xf numFmtId="0" fontId="73" fillId="4" borderId="0" xfId="0" applyFont="1" applyFill="1">
      <alignment vertical="center"/>
    </xf>
    <xf numFmtId="180" fontId="71" fillId="4" borderId="20" xfId="0" applyNumberFormat="1" applyFont="1" applyFill="1" applyBorder="1">
      <alignment vertical="center"/>
    </xf>
    <xf numFmtId="180" fontId="71" fillId="4" borderId="9" xfId="0" applyNumberFormat="1" applyFont="1" applyFill="1" applyBorder="1">
      <alignment vertical="center"/>
    </xf>
    <xf numFmtId="38" fontId="71" fillId="4" borderId="20" xfId="1" applyFont="1" applyFill="1" applyBorder="1">
      <alignment vertical="center"/>
    </xf>
    <xf numFmtId="38" fontId="71" fillId="4" borderId="6" xfId="1" applyFont="1" applyFill="1" applyBorder="1">
      <alignment vertical="center"/>
    </xf>
    <xf numFmtId="38" fontId="71" fillId="4" borderId="3" xfId="1" applyFont="1" applyFill="1" applyBorder="1">
      <alignment vertical="center"/>
    </xf>
    <xf numFmtId="38" fontId="71" fillId="4" borderId="9" xfId="1" applyFont="1" applyFill="1" applyBorder="1">
      <alignment vertical="center"/>
    </xf>
    <xf numFmtId="0" fontId="71" fillId="57" borderId="3" xfId="6" applyFont="1" applyFill="1" applyBorder="1" applyAlignment="1">
      <alignment horizontal="center" vertical="center" wrapText="1"/>
    </xf>
    <xf numFmtId="185" fontId="28" fillId="4" borderId="2" xfId="1" applyNumberFormat="1" applyFont="1" applyFill="1" applyBorder="1">
      <alignment vertical="center"/>
    </xf>
    <xf numFmtId="185" fontId="28" fillId="4" borderId="3" xfId="1" applyNumberFormat="1" applyFont="1" applyFill="1" applyBorder="1">
      <alignment vertical="center"/>
    </xf>
    <xf numFmtId="180" fontId="28" fillId="4" borderId="132" xfId="1" applyNumberFormat="1" applyFont="1" applyFill="1" applyBorder="1" applyAlignment="1">
      <alignment horizontal="right" vertical="center"/>
    </xf>
    <xf numFmtId="204" fontId="71" fillId="59" borderId="64" xfId="0" applyNumberFormat="1" applyFont="1" applyFill="1" applyBorder="1" applyAlignment="1">
      <alignment horizontal="center" vertical="center"/>
    </xf>
    <xf numFmtId="0" fontId="71" fillId="59" borderId="6" xfId="0" applyFont="1" applyFill="1" applyBorder="1" applyAlignment="1">
      <alignment horizontal="center" vertical="center"/>
    </xf>
    <xf numFmtId="0" fontId="71" fillId="59" borderId="28" xfId="0" applyFont="1" applyFill="1" applyBorder="1" applyAlignment="1">
      <alignment horizontal="center" vertical="center"/>
    </xf>
    <xf numFmtId="38" fontId="6" fillId="59" borderId="4" xfId="1" applyFont="1" applyFill="1" applyBorder="1">
      <alignment vertical="center"/>
    </xf>
    <xf numFmtId="38" fontId="6" fillId="59" borderId="0" xfId="1" applyFont="1" applyFill="1" applyBorder="1">
      <alignment vertical="center"/>
    </xf>
    <xf numFmtId="38" fontId="6" fillId="59" borderId="5" xfId="1" applyFont="1" applyFill="1" applyBorder="1">
      <alignment vertical="center"/>
    </xf>
    <xf numFmtId="56" fontId="0" fillId="57" borderId="9" xfId="0" applyNumberFormat="1" applyFill="1" applyBorder="1" applyAlignment="1">
      <alignment horizontal="center" vertical="center"/>
    </xf>
    <xf numFmtId="56" fontId="0" fillId="57" borderId="10" xfId="0" applyNumberFormat="1" applyFill="1" applyBorder="1" applyAlignment="1">
      <alignment horizontal="center" vertical="center"/>
    </xf>
    <xf numFmtId="56" fontId="0" fillId="57" borderId="0" xfId="0" applyNumberFormat="1" applyFill="1" applyAlignment="1">
      <alignment horizontal="center" vertical="center"/>
    </xf>
    <xf numFmtId="56" fontId="0" fillId="2" borderId="20" xfId="0" applyNumberFormat="1" applyFill="1" applyBorder="1" applyAlignment="1">
      <alignment horizontal="center" vertical="center"/>
    </xf>
    <xf numFmtId="56" fontId="0" fillId="2" borderId="14" xfId="0" applyNumberFormat="1" applyFill="1" applyBorder="1" applyAlignment="1">
      <alignment horizontal="center" vertical="center"/>
    </xf>
    <xf numFmtId="38" fontId="6" fillId="2" borderId="14" xfId="1" applyFont="1" applyFill="1" applyBorder="1">
      <alignment vertical="center"/>
    </xf>
    <xf numFmtId="38" fontId="6" fillId="63" borderId="14" xfId="1" applyFont="1" applyFill="1" applyBorder="1">
      <alignment vertical="center"/>
    </xf>
    <xf numFmtId="38" fontId="6" fillId="2" borderId="10" xfId="1" applyFont="1" applyFill="1" applyBorder="1">
      <alignment vertical="center"/>
    </xf>
    <xf numFmtId="38" fontId="6" fillId="59" borderId="4" xfId="1" applyFont="1" applyFill="1" applyBorder="1" applyAlignment="1">
      <alignment horizontal="center" vertical="center"/>
    </xf>
    <xf numFmtId="0" fontId="0" fillId="64" borderId="0" xfId="0" applyFill="1">
      <alignment vertical="center"/>
    </xf>
    <xf numFmtId="38" fontId="6" fillId="59" borderId="14" xfId="1" applyFont="1" applyFill="1" applyBorder="1">
      <alignment vertical="center"/>
    </xf>
    <xf numFmtId="38" fontId="6" fillId="59" borderId="10" xfId="1" applyFont="1" applyFill="1" applyBorder="1">
      <alignment vertical="center"/>
    </xf>
    <xf numFmtId="38" fontId="6" fillId="59" borderId="0" xfId="1" applyFont="1" applyFill="1" applyBorder="1" applyAlignment="1">
      <alignment horizontal="center" vertical="center"/>
    </xf>
    <xf numFmtId="38" fontId="6" fillId="59" borderId="7" xfId="1" applyFont="1" applyFill="1" applyBorder="1">
      <alignment vertical="center"/>
    </xf>
    <xf numFmtId="38" fontId="6" fillId="65" borderId="0" xfId="1" applyFont="1" applyFill="1" applyBorder="1">
      <alignment vertical="center"/>
    </xf>
    <xf numFmtId="38" fontId="6" fillId="59" borderId="0" xfId="1" applyFont="1" applyFill="1" applyBorder="1" applyAlignment="1">
      <alignment horizontal="right" vertical="center"/>
    </xf>
    <xf numFmtId="38" fontId="6" fillId="59" borderId="10" xfId="1" applyFont="1" applyFill="1" applyBorder="1" applyAlignment="1">
      <alignment horizontal="righ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38" fontId="6" fillId="59" borderId="8" xfId="1" applyFont="1" applyFill="1" applyBorder="1">
      <alignment vertical="center"/>
    </xf>
    <xf numFmtId="38" fontId="6" fillId="59" borderId="13" xfId="1" applyFont="1" applyFill="1" applyBorder="1">
      <alignment vertical="center"/>
    </xf>
    <xf numFmtId="38" fontId="6" fillId="57" borderId="12" xfId="1" applyFont="1" applyFill="1" applyBorder="1">
      <alignment vertical="center"/>
    </xf>
    <xf numFmtId="38" fontId="6" fillId="57" borderId="14" xfId="1" applyFont="1" applyFill="1" applyBorder="1">
      <alignment vertical="center"/>
    </xf>
    <xf numFmtId="38" fontId="6" fillId="57" borderId="5" xfId="1" applyFont="1" applyFill="1" applyBorder="1">
      <alignment vertical="center"/>
    </xf>
    <xf numFmtId="38" fontId="6" fillId="63" borderId="4" xfId="1" applyFont="1" applyFill="1" applyBorder="1">
      <alignment vertical="center"/>
    </xf>
    <xf numFmtId="38" fontId="6" fillId="63" borderId="0" xfId="1" applyFont="1" applyFill="1" applyBorder="1">
      <alignment vertical="center"/>
    </xf>
    <xf numFmtId="38" fontId="6" fillId="63" borderId="12" xfId="1" applyFont="1" applyFill="1" applyBorder="1">
      <alignment vertical="center"/>
    </xf>
    <xf numFmtId="38" fontId="6" fillId="63" borderId="7" xfId="1" applyFont="1" applyFill="1" applyBorder="1">
      <alignment vertical="center"/>
    </xf>
    <xf numFmtId="38" fontId="6" fillId="63" borderId="10" xfId="1" applyFont="1" applyFill="1" applyBorder="1">
      <alignment vertical="center"/>
    </xf>
    <xf numFmtId="38" fontId="6" fillId="4" borderId="14" xfId="1" applyFont="1" applyFill="1" applyBorder="1">
      <alignment vertical="center"/>
    </xf>
    <xf numFmtId="31" fontId="71" fillId="59" borderId="64" xfId="0" applyNumberFormat="1" applyFont="1" applyFill="1" applyBorder="1" applyAlignment="1">
      <alignment horizontal="center" vertical="center"/>
    </xf>
    <xf numFmtId="0" fontId="71" fillId="4" borderId="134" xfId="0" applyFont="1" applyFill="1" applyBorder="1" applyAlignment="1">
      <alignment horizontal="center" vertical="center"/>
    </xf>
    <xf numFmtId="0" fontId="21" fillId="4" borderId="81" xfId="0" applyFont="1" applyFill="1" applyBorder="1" applyAlignment="1">
      <alignment horizontal="center" vertical="center"/>
    </xf>
    <xf numFmtId="180" fontId="71" fillId="4" borderId="1" xfId="0" applyNumberFormat="1" applyFont="1" applyFill="1" applyBorder="1">
      <alignment vertical="center"/>
    </xf>
    <xf numFmtId="180" fontId="71" fillId="57" borderId="12" xfId="0" applyNumberFormat="1" applyFont="1" applyFill="1" applyBorder="1">
      <alignment vertical="center"/>
    </xf>
    <xf numFmtId="180" fontId="71" fillId="4" borderId="4" xfId="0" applyNumberFormat="1" applyFont="1" applyFill="1" applyBorder="1">
      <alignment vertical="center"/>
    </xf>
    <xf numFmtId="0" fontId="21" fillId="4" borderId="135" xfId="0" applyFont="1" applyFill="1" applyBorder="1" applyAlignment="1">
      <alignment horizontal="center" vertical="center"/>
    </xf>
    <xf numFmtId="180" fontId="71" fillId="4" borderId="127" xfId="0" applyNumberFormat="1" applyFont="1" applyFill="1" applyBorder="1">
      <alignment vertical="center"/>
    </xf>
    <xf numFmtId="180" fontId="71" fillId="4" borderId="77" xfId="0" applyNumberFormat="1" applyFont="1" applyFill="1" applyBorder="1">
      <alignment vertical="center"/>
    </xf>
    <xf numFmtId="180" fontId="71" fillId="57" borderId="41" xfId="0" applyNumberFormat="1" applyFont="1" applyFill="1" applyBorder="1">
      <alignment vertical="center"/>
    </xf>
    <xf numFmtId="180" fontId="71" fillId="57" borderId="24" xfId="0" applyNumberFormat="1" applyFont="1" applyFill="1" applyBorder="1">
      <alignment vertical="center"/>
    </xf>
    <xf numFmtId="180" fontId="71" fillId="4" borderId="130" xfId="0" applyNumberFormat="1" applyFont="1" applyFill="1" applyBorder="1">
      <alignment vertical="center"/>
    </xf>
    <xf numFmtId="180" fontId="71" fillId="4" borderId="16" xfId="0" applyNumberFormat="1" applyFont="1" applyFill="1" applyBorder="1">
      <alignment vertical="center"/>
    </xf>
    <xf numFmtId="180" fontId="71" fillId="59" borderId="66" xfId="7" applyNumberFormat="1" applyFont="1" applyFill="1" applyBorder="1">
      <alignment vertical="center"/>
    </xf>
    <xf numFmtId="180" fontId="71" fillId="59" borderId="136" xfId="7" applyNumberFormat="1" applyFont="1" applyFill="1" applyBorder="1">
      <alignment vertical="center"/>
    </xf>
    <xf numFmtId="180" fontId="71" fillId="59" borderId="133" xfId="7" applyNumberFormat="1" applyFont="1" applyFill="1" applyBorder="1">
      <alignment vertical="center"/>
    </xf>
    <xf numFmtId="180" fontId="71" fillId="59" borderId="7" xfId="7" applyNumberFormat="1" applyFont="1" applyFill="1" applyBorder="1">
      <alignment vertical="center"/>
    </xf>
    <xf numFmtId="180" fontId="71" fillId="59" borderId="39" xfId="7" applyNumberFormat="1" applyFont="1" applyFill="1" applyBorder="1">
      <alignment vertical="center"/>
    </xf>
    <xf numFmtId="180" fontId="71" fillId="59" borderId="40" xfId="7" applyNumberFormat="1" applyFont="1" applyFill="1" applyBorder="1">
      <alignment vertical="center"/>
    </xf>
    <xf numFmtId="180" fontId="71" fillId="59" borderId="4" xfId="7" applyNumberFormat="1" applyFont="1" applyFill="1" applyBorder="1">
      <alignment vertical="center"/>
    </xf>
    <xf numFmtId="180" fontId="71" fillId="59" borderId="130" xfId="7" applyNumberFormat="1" applyFont="1" applyFill="1" applyBorder="1">
      <alignment vertical="center"/>
    </xf>
    <xf numFmtId="180" fontId="71" fillId="59" borderId="16" xfId="7" applyNumberFormat="1" applyFont="1" applyFill="1" applyBorder="1">
      <alignment vertical="center"/>
    </xf>
    <xf numFmtId="180" fontId="71" fillId="59" borderId="1" xfId="7" applyNumberFormat="1" applyFont="1" applyFill="1" applyBorder="1">
      <alignment vertical="center"/>
    </xf>
    <xf numFmtId="180" fontId="71" fillId="59" borderId="127" xfId="7" applyNumberFormat="1" applyFont="1" applyFill="1" applyBorder="1">
      <alignment vertical="center"/>
    </xf>
    <xf numFmtId="180" fontId="71" fillId="59" borderId="77" xfId="7" applyNumberFormat="1" applyFont="1" applyFill="1" applyBorder="1">
      <alignment vertical="center"/>
    </xf>
    <xf numFmtId="180" fontId="71" fillId="59" borderId="1" xfId="0" applyNumberFormat="1" applyFont="1" applyFill="1" applyBorder="1">
      <alignment vertical="center"/>
    </xf>
    <xf numFmtId="180" fontId="71" fillId="59" borderId="127" xfId="0" applyNumberFormat="1" applyFont="1" applyFill="1" applyBorder="1">
      <alignment vertical="center"/>
    </xf>
    <xf numFmtId="180" fontId="71" fillId="59" borderId="77" xfId="0" applyNumberFormat="1" applyFont="1" applyFill="1" applyBorder="1">
      <alignment vertical="center"/>
    </xf>
    <xf numFmtId="38" fontId="77" fillId="4" borderId="0" xfId="3" applyFont="1" applyFill="1" applyBorder="1" applyAlignment="1"/>
    <xf numFmtId="181" fontId="20" fillId="4" borderId="12" xfId="3" applyNumberFormat="1" applyFont="1" applyFill="1" applyBorder="1" applyAlignment="1"/>
    <xf numFmtId="177" fontId="20" fillId="4" borderId="14" xfId="3" applyNumberFormat="1" applyFont="1" applyFill="1" applyBorder="1" applyAlignment="1">
      <alignment horizontal="center"/>
    </xf>
    <xf numFmtId="38" fontId="71" fillId="4" borderId="12" xfId="0" applyNumberFormat="1" applyFont="1" applyFill="1" applyBorder="1">
      <alignment vertical="center"/>
    </xf>
    <xf numFmtId="180" fontId="71" fillId="4" borderId="13" xfId="7" applyNumberFormat="1" applyFont="1" applyFill="1" applyBorder="1">
      <alignment vertical="center"/>
    </xf>
    <xf numFmtId="0" fontId="71" fillId="0" borderId="0" xfId="0" applyFont="1" applyAlignment="1">
      <alignment horizontal="center" vertical="center"/>
    </xf>
    <xf numFmtId="38" fontId="102" fillId="4" borderId="11" xfId="1" applyFont="1" applyFill="1" applyBorder="1">
      <alignment vertical="center"/>
    </xf>
    <xf numFmtId="38" fontId="102" fillId="4" borderId="0" xfId="1" applyFont="1" applyFill="1" applyBorder="1">
      <alignment vertical="center"/>
    </xf>
    <xf numFmtId="38" fontId="102" fillId="4" borderId="10" xfId="1" applyFont="1" applyFill="1" applyBorder="1">
      <alignment vertical="center"/>
    </xf>
    <xf numFmtId="0" fontId="6" fillId="57" borderId="12" xfId="5" applyFont="1" applyFill="1" applyBorder="1" applyAlignment="1">
      <alignment horizontal="center" vertical="center"/>
    </xf>
    <xf numFmtId="0" fontId="28" fillId="57" borderId="12" xfId="0" applyFont="1" applyFill="1" applyBorder="1">
      <alignment vertical="center"/>
    </xf>
    <xf numFmtId="0" fontId="6" fillId="4" borderId="1" xfId="0" applyFont="1" applyFill="1" applyBorder="1">
      <alignment vertical="center"/>
    </xf>
    <xf numFmtId="0" fontId="6" fillId="4" borderId="4" xfId="0" applyFont="1" applyFill="1" applyBorder="1">
      <alignment vertical="center"/>
    </xf>
    <xf numFmtId="0" fontId="6" fillId="4" borderId="7" xfId="0" applyFont="1" applyFill="1" applyBorder="1">
      <alignment vertical="center"/>
    </xf>
    <xf numFmtId="38" fontId="6" fillId="57" borderId="12" xfId="7" applyFont="1" applyFill="1" applyBorder="1">
      <alignment vertical="center"/>
    </xf>
    <xf numFmtId="185" fontId="6" fillId="57" borderId="20" xfId="7" applyNumberFormat="1" applyFont="1" applyFill="1" applyBorder="1">
      <alignment vertical="center"/>
    </xf>
    <xf numFmtId="0" fontId="28" fillId="4" borderId="9" xfId="0" applyFont="1" applyFill="1" applyBorder="1">
      <alignment vertical="center"/>
    </xf>
    <xf numFmtId="40" fontId="6" fillId="4" borderId="8" xfId="7" applyNumberFormat="1" applyFont="1" applyFill="1" applyBorder="1">
      <alignment vertical="center"/>
    </xf>
    <xf numFmtId="40" fontId="6" fillId="4" borderId="10" xfId="7" applyNumberFormat="1" applyFont="1" applyFill="1" applyBorder="1">
      <alignment vertical="center"/>
    </xf>
    <xf numFmtId="179" fontId="6" fillId="4" borderId="10" xfId="1" applyNumberFormat="1" applyFont="1" applyFill="1" applyBorder="1">
      <alignment vertical="center"/>
    </xf>
    <xf numFmtId="0" fontId="21" fillId="4" borderId="20" xfId="0" applyFont="1" applyFill="1" applyBorder="1" applyAlignment="1">
      <alignment horizontal="center" vertical="top" wrapText="1"/>
    </xf>
    <xf numFmtId="0" fontId="27" fillId="4" borderId="7" xfId="0" applyFont="1" applyFill="1" applyBorder="1" applyAlignment="1">
      <alignment horizontal="center" vertical="center"/>
    </xf>
    <xf numFmtId="0" fontId="21" fillId="4" borderId="13" xfId="0" applyFont="1" applyFill="1" applyBorder="1" applyAlignment="1">
      <alignment horizontal="center" vertical="center"/>
    </xf>
    <xf numFmtId="0" fontId="27" fillId="4" borderId="10" xfId="0" applyFont="1" applyFill="1" applyBorder="1" applyAlignment="1">
      <alignment horizontal="center" vertical="center"/>
    </xf>
    <xf numFmtId="0" fontId="21" fillId="4" borderId="12" xfId="0" applyFont="1" applyFill="1" applyBorder="1" applyAlignment="1">
      <alignment horizontal="center" vertical="top" wrapText="1"/>
    </xf>
    <xf numFmtId="0" fontId="21" fillId="4" borderId="12" xfId="0" applyFont="1" applyFill="1" applyBorder="1" applyAlignment="1">
      <alignment horizontal="center" vertical="center"/>
    </xf>
    <xf numFmtId="40" fontId="28" fillId="57" borderId="85" xfId="1" applyNumberFormat="1" applyFont="1" applyFill="1" applyBorder="1" applyAlignment="1">
      <alignment vertical="center"/>
    </xf>
    <xf numFmtId="40" fontId="28" fillId="57" borderId="88" xfId="1" applyNumberFormat="1" applyFont="1" applyFill="1" applyBorder="1" applyAlignment="1">
      <alignment vertical="center"/>
    </xf>
    <xf numFmtId="179" fontId="28" fillId="0" borderId="132" xfId="1" applyNumberFormat="1" applyFont="1" applyFill="1" applyBorder="1" applyAlignment="1">
      <alignment vertical="center"/>
    </xf>
    <xf numFmtId="179" fontId="28" fillId="0" borderId="137" xfId="1" applyNumberFormat="1" applyFont="1" applyFill="1" applyBorder="1" applyAlignment="1">
      <alignment vertical="center"/>
    </xf>
    <xf numFmtId="179" fontId="28" fillId="0" borderId="27" xfId="1" applyNumberFormat="1" applyFont="1" applyFill="1" applyBorder="1" applyAlignment="1">
      <alignment vertical="center"/>
    </xf>
    <xf numFmtId="179" fontId="28" fillId="0" borderId="88" xfId="1" applyNumberFormat="1" applyFont="1" applyFill="1" applyBorder="1" applyAlignment="1">
      <alignment vertical="center"/>
    </xf>
    <xf numFmtId="179" fontId="28" fillId="0" borderId="80" xfId="1" applyNumberFormat="1" applyFont="1" applyFill="1" applyBorder="1" applyAlignment="1">
      <alignment vertical="center"/>
    </xf>
    <xf numFmtId="179" fontId="28" fillId="0" borderId="138" xfId="1" applyNumberFormat="1" applyFont="1" applyFill="1" applyBorder="1" applyAlignment="1">
      <alignment vertical="center"/>
    </xf>
    <xf numFmtId="179" fontId="28" fillId="0" borderId="139" xfId="1" applyNumberFormat="1" applyFont="1" applyFill="1" applyBorder="1" applyAlignment="1">
      <alignment vertical="center"/>
    </xf>
    <xf numFmtId="179" fontId="28" fillId="0" borderId="140" xfId="1" applyNumberFormat="1" applyFont="1" applyFill="1" applyBorder="1" applyAlignment="1">
      <alignment vertical="center"/>
    </xf>
    <xf numFmtId="179" fontId="28" fillId="0" borderId="141" xfId="1" applyNumberFormat="1" applyFont="1" applyFill="1" applyBorder="1" applyAlignment="1">
      <alignment vertical="center"/>
    </xf>
    <xf numFmtId="179" fontId="28" fillId="0" borderId="96" xfId="1" applyNumberFormat="1" applyFont="1" applyFill="1" applyBorder="1" applyAlignment="1">
      <alignment vertical="center"/>
    </xf>
    <xf numFmtId="179" fontId="28" fillId="0" borderId="142" xfId="1" applyNumberFormat="1" applyFont="1" applyFill="1" applyBorder="1" applyAlignment="1">
      <alignment vertical="center"/>
    </xf>
    <xf numFmtId="179" fontId="28" fillId="0" borderId="104" xfId="1" applyNumberFormat="1" applyFont="1" applyFill="1" applyBorder="1" applyAlignment="1">
      <alignment vertical="center"/>
    </xf>
    <xf numFmtId="179" fontId="28" fillId="0" borderId="23" xfId="1" applyNumberFormat="1" applyFont="1" applyFill="1" applyBorder="1" applyAlignment="1">
      <alignment vertical="center"/>
    </xf>
    <xf numFmtId="179" fontId="28" fillId="0" borderId="143" xfId="1" applyNumberFormat="1" applyFont="1" applyFill="1" applyBorder="1" applyAlignment="1">
      <alignment vertical="center"/>
    </xf>
    <xf numFmtId="179" fontId="28" fillId="0" borderId="144" xfId="1" applyNumberFormat="1" applyFont="1" applyFill="1" applyBorder="1" applyAlignment="1">
      <alignment vertical="center"/>
    </xf>
    <xf numFmtId="179" fontId="28" fillId="0" borderId="145" xfId="1" applyNumberFormat="1" applyFont="1" applyFill="1" applyBorder="1" applyAlignment="1">
      <alignment vertical="center"/>
    </xf>
    <xf numFmtId="179" fontId="28" fillId="0" borderId="146" xfId="1" applyNumberFormat="1" applyFont="1" applyFill="1" applyBorder="1" applyAlignment="1">
      <alignment vertical="center"/>
    </xf>
    <xf numFmtId="179" fontId="28" fillId="0" borderId="147" xfId="1" applyNumberFormat="1" applyFont="1" applyFill="1" applyBorder="1" applyAlignment="1">
      <alignment vertical="center"/>
    </xf>
    <xf numFmtId="179" fontId="28" fillId="0" borderId="25" xfId="1" applyNumberFormat="1" applyFont="1" applyFill="1" applyBorder="1" applyAlignment="1">
      <alignment vertical="center"/>
    </xf>
    <xf numFmtId="179" fontId="28" fillId="0" borderId="152" xfId="1" applyNumberFormat="1" applyFont="1" applyFill="1" applyBorder="1" applyAlignment="1">
      <alignment vertical="center"/>
    </xf>
    <xf numFmtId="0" fontId="28" fillId="0" borderId="9" xfId="0" applyFont="1" applyBorder="1" applyAlignment="1">
      <alignment horizontal="right" vertical="center"/>
    </xf>
    <xf numFmtId="205" fontId="28" fillId="0" borderId="86" xfId="0" applyNumberFormat="1" applyFont="1" applyBorder="1">
      <alignment vertical="center"/>
    </xf>
    <xf numFmtId="0" fontId="28" fillId="0" borderId="86" xfId="0" applyFont="1" applyBorder="1">
      <alignment vertical="center"/>
    </xf>
    <xf numFmtId="205" fontId="28" fillId="0" borderId="7" xfId="0" applyNumberFormat="1" applyFont="1" applyBorder="1">
      <alignment vertical="center"/>
    </xf>
    <xf numFmtId="205" fontId="28" fillId="0" borderId="10" xfId="0" applyNumberFormat="1" applyFont="1" applyBorder="1">
      <alignment vertical="center"/>
    </xf>
    <xf numFmtId="205" fontId="28" fillId="0" borderId="112" xfId="0" applyNumberFormat="1" applyFont="1" applyBorder="1">
      <alignment vertical="center"/>
    </xf>
    <xf numFmtId="0" fontId="28" fillId="0" borderId="113" xfId="0" applyFont="1" applyBorder="1">
      <alignment vertical="center"/>
    </xf>
    <xf numFmtId="205" fontId="28" fillId="0" borderId="114" xfId="0" applyNumberFormat="1" applyFont="1" applyBorder="1">
      <alignment vertical="center"/>
    </xf>
    <xf numFmtId="0" fontId="28" fillId="0" borderId="153" xfId="0" applyFont="1" applyBorder="1">
      <alignment vertical="center"/>
    </xf>
    <xf numFmtId="179" fontId="28" fillId="59" borderId="154" xfId="1" applyNumberFormat="1" applyFont="1" applyFill="1" applyBorder="1" applyAlignment="1">
      <alignment vertical="center"/>
    </xf>
    <xf numFmtId="179" fontId="28" fillId="59" borderId="155" xfId="1" applyNumberFormat="1" applyFont="1" applyFill="1" applyBorder="1" applyAlignment="1">
      <alignment vertical="center"/>
    </xf>
    <xf numFmtId="179" fontId="28" fillId="59" borderId="156" xfId="1" applyNumberFormat="1" applyFont="1" applyFill="1" applyBorder="1" applyAlignment="1">
      <alignment vertical="center"/>
    </xf>
    <xf numFmtId="179" fontId="28" fillId="0" borderId="18" xfId="1" applyNumberFormat="1" applyFont="1" applyFill="1" applyBorder="1" applyAlignment="1">
      <alignment vertical="center"/>
    </xf>
    <xf numFmtId="179" fontId="28" fillId="0" borderId="157" xfId="1" applyNumberFormat="1" applyFont="1" applyFill="1" applyBorder="1" applyAlignment="1">
      <alignment vertical="center"/>
    </xf>
    <xf numFmtId="179" fontId="28" fillId="0" borderId="26" xfId="1" applyNumberFormat="1" applyFont="1" applyFill="1" applyBorder="1" applyAlignment="1">
      <alignment vertical="center"/>
    </xf>
    <xf numFmtId="0" fontId="28" fillId="0" borderId="65" xfId="0" applyFont="1" applyBorder="1" applyAlignment="1">
      <alignment horizontal="center" vertical="center"/>
    </xf>
    <xf numFmtId="0" fontId="28" fillId="0" borderId="64" xfId="0" applyFont="1" applyBorder="1" applyAlignment="1">
      <alignment horizontal="center" vertical="center"/>
    </xf>
    <xf numFmtId="0" fontId="28" fillId="0" borderId="69" xfId="0" applyFont="1" applyBorder="1" applyAlignment="1">
      <alignment horizontal="center" vertical="center"/>
    </xf>
    <xf numFmtId="0" fontId="28" fillId="57" borderId="158" xfId="0" applyFont="1" applyFill="1" applyBorder="1" applyAlignment="1">
      <alignment horizontal="left" vertical="center"/>
    </xf>
    <xf numFmtId="0" fontId="28" fillId="57" borderId="63" xfId="0" applyFont="1" applyFill="1" applyBorder="1" applyAlignment="1">
      <alignment horizontal="left" vertical="center"/>
    </xf>
    <xf numFmtId="0" fontId="28" fillId="0" borderId="74" xfId="0" applyFont="1" applyBorder="1" applyAlignment="1">
      <alignment horizontal="left" vertical="center"/>
    </xf>
    <xf numFmtId="0" fontId="28" fillId="0" borderId="63" xfId="0" applyFont="1" applyBorder="1" applyAlignment="1">
      <alignment horizontal="right" vertical="center"/>
    </xf>
    <xf numFmtId="0" fontId="28" fillId="0" borderId="75" xfId="0" applyFont="1" applyBorder="1" applyAlignment="1">
      <alignment horizontal="right" vertical="center"/>
    </xf>
    <xf numFmtId="0" fontId="28" fillId="0" borderId="159" xfId="0" applyFont="1" applyBorder="1" applyAlignment="1">
      <alignment horizontal="left" vertical="center"/>
    </xf>
    <xf numFmtId="0" fontId="28" fillId="0" borderId="160" xfId="0" applyFont="1" applyBorder="1" applyAlignment="1">
      <alignment horizontal="right" vertical="center"/>
    </xf>
    <xf numFmtId="0" fontId="28" fillId="0" borderId="64" xfId="0" applyFont="1" applyBorder="1" applyAlignment="1">
      <alignment horizontal="left" vertical="center"/>
    </xf>
    <xf numFmtId="0" fontId="28" fillId="0" borderId="161" xfId="0" applyFont="1" applyBorder="1" applyAlignment="1">
      <alignment horizontal="left" vertical="center"/>
    </xf>
    <xf numFmtId="0" fontId="28" fillId="0" borderId="63" xfId="0" applyFont="1" applyBorder="1" applyAlignment="1">
      <alignment horizontal="left" vertical="center"/>
    </xf>
    <xf numFmtId="0" fontId="28" fillId="0" borderId="160" xfId="0" applyFont="1" applyBorder="1" applyAlignment="1">
      <alignment horizontal="left" vertical="center"/>
    </xf>
    <xf numFmtId="0" fontId="28" fillId="0" borderId="75" xfId="0" applyFont="1" applyBorder="1" applyAlignment="1">
      <alignment horizontal="left" vertical="center"/>
    </xf>
    <xf numFmtId="0" fontId="28" fillId="0" borderId="158" xfId="0" applyFont="1" applyBorder="1" applyAlignment="1">
      <alignment horizontal="right" vertical="center"/>
    </xf>
    <xf numFmtId="0" fontId="28" fillId="0" borderId="69" xfId="0" applyFont="1" applyBorder="1" applyAlignment="1">
      <alignment horizontal="left" vertical="center"/>
    </xf>
    <xf numFmtId="179" fontId="28" fillId="59" borderId="96" xfId="1" applyNumberFormat="1" applyFont="1" applyFill="1" applyBorder="1" applyAlignment="1">
      <alignment vertical="center"/>
    </xf>
    <xf numFmtId="179" fontId="28" fillId="59" borderId="141" xfId="1" applyNumberFormat="1" applyFont="1" applyFill="1" applyBorder="1" applyAlignment="1">
      <alignment vertical="center"/>
    </xf>
    <xf numFmtId="179" fontId="28" fillId="59" borderId="101" xfId="1" applyNumberFormat="1" applyFont="1" applyFill="1" applyBorder="1" applyAlignment="1">
      <alignment vertical="center"/>
    </xf>
    <xf numFmtId="179" fontId="28" fillId="59" borderId="102" xfId="1" applyNumberFormat="1" applyFont="1" applyFill="1" applyBorder="1" applyAlignment="1">
      <alignment vertical="center"/>
    </xf>
    <xf numFmtId="179" fontId="28" fillId="59" borderId="103" xfId="1" applyNumberFormat="1" applyFont="1" applyFill="1" applyBorder="1" applyAlignment="1">
      <alignment vertical="center"/>
    </xf>
    <xf numFmtId="179" fontId="28" fillId="59" borderId="104" xfId="1" applyNumberFormat="1" applyFont="1" applyFill="1" applyBorder="1" applyAlignment="1">
      <alignment vertical="center"/>
    </xf>
    <xf numFmtId="179" fontId="28" fillId="59" borderId="142" xfId="1" applyNumberFormat="1" applyFont="1" applyFill="1" applyBorder="1" applyAlignment="1">
      <alignment vertical="center"/>
    </xf>
    <xf numFmtId="179" fontId="28" fillId="59" borderId="109" xfId="1" applyNumberFormat="1" applyFont="1" applyFill="1" applyBorder="1" applyAlignment="1">
      <alignment vertical="center"/>
    </xf>
    <xf numFmtId="179" fontId="28" fillId="59" borderId="110" xfId="1" applyNumberFormat="1" applyFont="1" applyFill="1" applyBorder="1" applyAlignment="1">
      <alignment vertical="center"/>
    </xf>
    <xf numFmtId="179" fontId="28" fillId="59" borderId="111" xfId="1" applyNumberFormat="1" applyFont="1" applyFill="1" applyBorder="1" applyAlignment="1">
      <alignment vertical="center"/>
    </xf>
    <xf numFmtId="179" fontId="28" fillId="59" borderId="149" xfId="1" applyNumberFormat="1" applyFont="1" applyFill="1" applyBorder="1" applyAlignment="1">
      <alignment vertical="center"/>
    </xf>
    <xf numFmtId="179" fontId="28" fillId="59" borderId="148" xfId="1" applyNumberFormat="1" applyFont="1" applyFill="1" applyBorder="1" applyAlignment="1">
      <alignment vertical="center"/>
    </xf>
    <xf numFmtId="179" fontId="28" fillId="59" borderId="118" xfId="1" applyNumberFormat="1" applyFont="1" applyFill="1" applyBorder="1" applyAlignment="1">
      <alignment vertical="center"/>
    </xf>
    <xf numFmtId="179" fontId="28" fillId="59" borderId="119" xfId="1" applyNumberFormat="1" applyFont="1" applyFill="1" applyBorder="1" applyAlignment="1">
      <alignment vertical="center"/>
    </xf>
    <xf numFmtId="179" fontId="28" fillId="59" borderId="120" xfId="1" applyNumberFormat="1" applyFont="1" applyFill="1" applyBorder="1" applyAlignment="1">
      <alignment vertical="center"/>
    </xf>
    <xf numFmtId="179" fontId="28" fillId="59" borderId="151" xfId="1" applyNumberFormat="1" applyFont="1" applyFill="1" applyBorder="1" applyAlignment="1">
      <alignment vertical="center"/>
    </xf>
    <xf numFmtId="179" fontId="28" fillId="59" borderId="150" xfId="1" applyNumberFormat="1" applyFont="1" applyFill="1" applyBorder="1" applyAlignment="1">
      <alignment vertical="center"/>
    </xf>
    <xf numFmtId="0" fontId="71" fillId="4" borderId="0" xfId="0" applyFont="1" applyFill="1" applyAlignment="1"/>
    <xf numFmtId="0" fontId="71" fillId="0" borderId="6" xfId="0" applyFont="1" applyBorder="1" applyAlignment="1"/>
    <xf numFmtId="0" fontId="71" fillId="0" borderId="9" xfId="0" applyFont="1" applyBorder="1" applyAlignment="1"/>
    <xf numFmtId="38" fontId="19" fillId="0" borderId="0" xfId="7" applyFont="1" applyFill="1" applyBorder="1" applyAlignment="1">
      <alignment horizontal="right" vertical="center" wrapText="1"/>
    </xf>
    <xf numFmtId="38" fontId="19" fillId="59" borderId="0" xfId="7" applyFont="1" applyFill="1" applyBorder="1" applyAlignment="1">
      <alignment horizontal="right" vertical="center" wrapText="1"/>
    </xf>
    <xf numFmtId="0" fontId="19" fillId="0" borderId="0" xfId="8" applyFont="1" applyAlignment="1">
      <alignment horizontal="right"/>
    </xf>
    <xf numFmtId="3" fontId="19" fillId="0" borderId="0" xfId="7" applyNumberFormat="1" applyFont="1" applyFill="1" applyBorder="1" applyAlignment="1" applyProtection="1">
      <protection locked="0"/>
    </xf>
    <xf numFmtId="3" fontId="19" fillId="59" borderId="0" xfId="7" applyNumberFormat="1" applyFont="1" applyFill="1" applyBorder="1" applyAlignment="1" applyProtection="1">
      <protection locked="0"/>
    </xf>
    <xf numFmtId="3" fontId="19" fillId="0" borderId="0" xfId="0" applyNumberFormat="1" applyFont="1">
      <alignment vertical="center"/>
    </xf>
    <xf numFmtId="3" fontId="19" fillId="59" borderId="0" xfId="0" applyNumberFormat="1" applyFont="1" applyFill="1">
      <alignment vertical="center"/>
    </xf>
    <xf numFmtId="3" fontId="19" fillId="0" borderId="0" xfId="0" applyNumberFormat="1" applyFont="1" applyAlignment="1"/>
    <xf numFmtId="3" fontId="19" fillId="0" borderId="0" xfId="7" applyNumberFormat="1" applyFont="1" applyFill="1" applyBorder="1" applyAlignment="1" applyProtection="1">
      <alignment horizontal="right"/>
      <protection locked="0"/>
    </xf>
    <xf numFmtId="3" fontId="19" fillId="59" borderId="0" xfId="7" applyNumberFormat="1" applyFont="1" applyFill="1" applyBorder="1" applyAlignment="1" applyProtection="1">
      <alignment horizontal="right"/>
      <protection locked="0"/>
    </xf>
    <xf numFmtId="3" fontId="19" fillId="0" borderId="0" xfId="8" applyNumberFormat="1" applyFont="1"/>
    <xf numFmtId="3" fontId="19" fillId="59" borderId="0" xfId="8" applyNumberFormat="1" applyFont="1" applyFill="1"/>
    <xf numFmtId="38" fontId="19" fillId="2" borderId="0" xfId="7" applyFont="1" applyFill="1" applyBorder="1" applyAlignment="1" applyProtection="1"/>
    <xf numFmtId="38" fontId="19" fillId="57" borderId="0" xfId="1" applyFont="1" applyFill="1" applyBorder="1" applyAlignment="1" applyProtection="1"/>
    <xf numFmtId="3" fontId="19" fillId="2" borderId="0" xfId="7" applyNumberFormat="1" applyFont="1" applyFill="1" applyBorder="1" applyAlignment="1" applyProtection="1"/>
    <xf numFmtId="3" fontId="19" fillId="0" borderId="0" xfId="16" applyNumberFormat="1" applyFont="1" applyAlignment="1"/>
    <xf numFmtId="38" fontId="19" fillId="0" borderId="0" xfId="1" applyFont="1" applyFill="1" applyBorder="1" applyAlignment="1"/>
    <xf numFmtId="38" fontId="19" fillId="0" borderId="10" xfId="7" applyFont="1" applyFill="1" applyBorder="1" applyAlignment="1"/>
    <xf numFmtId="38" fontId="19" fillId="0" borderId="10" xfId="7" applyFont="1" applyFill="1" applyBorder="1" applyAlignment="1" applyProtection="1"/>
    <xf numFmtId="0" fontId="19" fillId="0" borderId="10" xfId="8" applyFont="1" applyBorder="1"/>
    <xf numFmtId="38" fontId="19" fillId="0" borderId="10" xfId="1" applyFont="1" applyFill="1" applyBorder="1" applyAlignment="1"/>
    <xf numFmtId="180" fontId="19" fillId="0" borderId="10" xfId="8" applyNumberFormat="1" applyFont="1" applyBorder="1"/>
    <xf numFmtId="0" fontId="84" fillId="0" borderId="0" xfId="0" applyFont="1" applyAlignment="1">
      <alignment horizontal="center" vertical="center"/>
    </xf>
    <xf numFmtId="0" fontId="84" fillId="0" borderId="0" xfId="0" applyFont="1" applyAlignment="1">
      <alignment horizontal="right" vertical="center"/>
    </xf>
    <xf numFmtId="0" fontId="113" fillId="0" borderId="0" xfId="0" applyFont="1" applyAlignment="1">
      <alignment horizontal="center" vertical="center"/>
    </xf>
    <xf numFmtId="0" fontId="113" fillId="0" borderId="0" xfId="0" applyFont="1">
      <alignment vertical="center"/>
    </xf>
    <xf numFmtId="0" fontId="113" fillId="0" borderId="0" xfId="0" applyFont="1" applyAlignment="1">
      <alignment horizontal="center"/>
    </xf>
    <xf numFmtId="0" fontId="115" fillId="0" borderId="0" xfId="0" applyFont="1" applyAlignment="1">
      <alignment horizontal="center" vertical="center"/>
    </xf>
    <xf numFmtId="0" fontId="113" fillId="0" borderId="0" xfId="0" applyFont="1" applyAlignment="1">
      <alignment horizontal="left" vertical="center"/>
    </xf>
    <xf numFmtId="14" fontId="26" fillId="0" borderId="10" xfId="8" applyNumberFormat="1" applyFont="1" applyBorder="1" applyAlignment="1">
      <alignment horizontal="right"/>
    </xf>
    <xf numFmtId="14" fontId="76" fillId="0" borderId="0" xfId="0" applyNumberFormat="1" applyFont="1">
      <alignment vertical="center"/>
    </xf>
    <xf numFmtId="3" fontId="114" fillId="57" borderId="0" xfId="0" applyNumberFormat="1" applyFont="1" applyFill="1">
      <alignment vertical="center"/>
    </xf>
    <xf numFmtId="3" fontId="113" fillId="57" borderId="0" xfId="0" applyNumberFormat="1" applyFont="1" applyFill="1">
      <alignment vertical="center"/>
    </xf>
    <xf numFmtId="3" fontId="84" fillId="57" borderId="0" xfId="0" applyNumberFormat="1" applyFont="1" applyFill="1">
      <alignment vertical="center"/>
    </xf>
    <xf numFmtId="3" fontId="115" fillId="57" borderId="0" xfId="0" applyNumberFormat="1" applyFont="1" applyFill="1">
      <alignment vertical="center"/>
    </xf>
    <xf numFmtId="57" fontId="26" fillId="2" borderId="0" xfId="8" applyNumberFormat="1" applyFont="1" applyFill="1" applyAlignment="1">
      <alignment horizontal="center" vertical="center" wrapText="1"/>
    </xf>
    <xf numFmtId="0" fontId="85" fillId="0" borderId="0" xfId="0" applyFont="1" applyAlignment="1">
      <alignment horizontal="center" vertical="center"/>
    </xf>
    <xf numFmtId="0" fontId="112" fillId="2" borderId="0" xfId="0" applyFont="1" applyFill="1" applyAlignment="1">
      <alignment vertical="center" wrapText="1"/>
    </xf>
    <xf numFmtId="38" fontId="21" fillId="4" borderId="0" xfId="7" applyFont="1" applyFill="1" applyBorder="1">
      <alignment vertical="center"/>
    </xf>
    <xf numFmtId="38" fontId="29" fillId="60" borderId="20" xfId="1" applyFont="1" applyFill="1" applyBorder="1">
      <alignment vertical="center"/>
    </xf>
    <xf numFmtId="38" fontId="29" fillId="60" borderId="20" xfId="1" applyFont="1" applyFill="1" applyBorder="1" applyAlignment="1">
      <alignment horizontal="right" vertical="center"/>
    </xf>
    <xf numFmtId="14" fontId="28" fillId="4" borderId="0" xfId="0" applyNumberFormat="1" applyFont="1" applyFill="1">
      <alignment vertical="center"/>
    </xf>
    <xf numFmtId="14" fontId="19" fillId="0" borderId="0" xfId="0" applyNumberFormat="1" applyFont="1">
      <alignment vertical="center"/>
    </xf>
    <xf numFmtId="38" fontId="19" fillId="57" borderId="0" xfId="1" applyFont="1" applyFill="1">
      <alignment vertical="center"/>
    </xf>
    <xf numFmtId="0" fontId="6" fillId="57" borderId="2" xfId="0" applyFont="1" applyFill="1" applyBorder="1" applyAlignment="1">
      <alignment horizontal="center"/>
    </xf>
    <xf numFmtId="0" fontId="6" fillId="57" borderId="8" xfId="0" applyFont="1" applyFill="1" applyBorder="1" applyAlignment="1">
      <alignment horizontal="center"/>
    </xf>
    <xf numFmtId="3" fontId="26" fillId="0" borderId="0" xfId="8" applyNumberFormat="1" applyFont="1"/>
    <xf numFmtId="58" fontId="71" fillId="0" borderId="74" xfId="0" applyNumberFormat="1" applyFont="1" applyBorder="1" applyAlignment="1">
      <alignment horizontal="center" vertical="center"/>
    </xf>
    <xf numFmtId="180" fontId="71" fillId="4" borderId="7" xfId="0" applyNumberFormat="1" applyFont="1" applyFill="1" applyBorder="1">
      <alignment vertical="center"/>
    </xf>
    <xf numFmtId="180" fontId="71" fillId="4" borderId="39" xfId="0" applyNumberFormat="1" applyFont="1" applyFill="1" applyBorder="1">
      <alignment vertical="center"/>
    </xf>
    <xf numFmtId="180" fontId="71" fillId="4" borderId="40" xfId="0" applyNumberFormat="1" applyFont="1" applyFill="1" applyBorder="1">
      <alignment vertical="center"/>
    </xf>
    <xf numFmtId="0" fontId="21" fillId="0" borderId="1" xfId="8" applyFont="1" applyBorder="1" applyAlignment="1">
      <alignment horizontal="center" vertical="center" wrapText="1"/>
    </xf>
    <xf numFmtId="57" fontId="21" fillId="0" borderId="4" xfId="8" applyNumberFormat="1" applyFont="1" applyBorder="1" applyAlignment="1">
      <alignment horizontal="center" vertical="center" wrapText="1"/>
    </xf>
    <xf numFmtId="0" fontId="25" fillId="4" borderId="12" xfId="15" applyFont="1" applyFill="1" applyBorder="1" applyAlignment="1">
      <alignment horizontal="center" vertical="center" wrapText="1"/>
    </xf>
    <xf numFmtId="0" fontId="19" fillId="0" borderId="4" xfId="8" applyFont="1" applyBorder="1" applyAlignment="1">
      <alignment horizontal="right"/>
    </xf>
    <xf numFmtId="0" fontId="19" fillId="0" borderId="5" xfId="8" applyFont="1" applyBorder="1" applyAlignment="1">
      <alignment horizontal="right"/>
    </xf>
    <xf numFmtId="180" fontId="19" fillId="0" borderId="4" xfId="8" applyNumberFormat="1" applyFont="1" applyBorder="1"/>
    <xf numFmtId="180" fontId="19" fillId="0" borderId="5" xfId="8" applyNumberFormat="1" applyFont="1" applyBorder="1"/>
    <xf numFmtId="180" fontId="19" fillId="0" borderId="7" xfId="8" applyNumberFormat="1" applyFont="1" applyBorder="1"/>
    <xf numFmtId="180" fontId="19" fillId="0" borderId="8" xfId="8" applyNumberFormat="1" applyFont="1" applyBorder="1"/>
    <xf numFmtId="0" fontId="21" fillId="0" borderId="2" xfId="8" applyFont="1" applyBorder="1" applyAlignment="1">
      <alignment horizontal="center" vertical="center" wrapText="1"/>
    </xf>
    <xf numFmtId="57" fontId="21" fillId="0" borderId="5" xfId="8" applyNumberFormat="1" applyFont="1" applyBorder="1" applyAlignment="1">
      <alignment horizontal="center" vertical="center" wrapText="1"/>
    </xf>
    <xf numFmtId="0" fontId="25" fillId="4" borderId="13" xfId="15" applyFont="1" applyFill="1" applyBorder="1" applyAlignment="1">
      <alignment horizontal="center" vertical="center" wrapText="1"/>
    </xf>
    <xf numFmtId="0" fontId="19" fillId="57" borderId="6" xfId="8" applyFont="1" applyFill="1" applyBorder="1" applyAlignment="1">
      <alignment horizontal="right"/>
    </xf>
    <xf numFmtId="38" fontId="76" fillId="57" borderId="6" xfId="1" applyFont="1" applyFill="1" applyBorder="1" applyAlignment="1"/>
    <xf numFmtId="180" fontId="19" fillId="57" borderId="6" xfId="8" applyNumberFormat="1" applyFont="1" applyFill="1" applyBorder="1"/>
    <xf numFmtId="180" fontId="76" fillId="57" borderId="6" xfId="1" applyNumberFormat="1" applyFont="1" applyFill="1" applyBorder="1" applyAlignment="1"/>
    <xf numFmtId="0" fontId="19" fillId="57" borderId="9" xfId="8" applyFont="1" applyFill="1" applyBorder="1"/>
    <xf numFmtId="0" fontId="71" fillId="4" borderId="65" xfId="0" applyFont="1" applyFill="1" applyBorder="1" applyAlignment="1">
      <alignment horizontal="center" vertical="center"/>
    </xf>
    <xf numFmtId="0" fontId="71" fillId="4" borderId="74" xfId="0" applyFont="1" applyFill="1" applyBorder="1" applyAlignment="1">
      <alignment horizontal="center" vertical="center"/>
    </xf>
    <xf numFmtId="0" fontId="71" fillId="4" borderId="64" xfId="0" applyFont="1" applyFill="1" applyBorder="1" applyAlignment="1">
      <alignment horizontal="center" vertical="center"/>
    </xf>
    <xf numFmtId="0" fontId="71" fillId="4" borderId="75" xfId="0" applyFont="1" applyFill="1" applyBorder="1" applyAlignment="1">
      <alignment horizontal="center" vertical="center"/>
    </xf>
    <xf numFmtId="0" fontId="71" fillId="4" borderId="63" xfId="0" applyFont="1" applyFill="1" applyBorder="1" applyAlignment="1">
      <alignment horizontal="center" vertical="center"/>
    </xf>
    <xf numFmtId="0" fontId="71" fillId="57" borderId="63" xfId="0" applyFont="1" applyFill="1" applyBorder="1" applyAlignment="1">
      <alignment horizontal="center" vertical="center"/>
    </xf>
    <xf numFmtId="0" fontId="71" fillId="0" borderId="75" xfId="0" applyFont="1" applyBorder="1" applyAlignment="1">
      <alignment horizontal="center" vertical="center"/>
    </xf>
    <xf numFmtId="38" fontId="19" fillId="0" borderId="0" xfId="1" applyFont="1" applyFill="1" applyBorder="1" applyAlignment="1">
      <alignment vertical="center"/>
    </xf>
    <xf numFmtId="38" fontId="19" fillId="3" borderId="0" xfId="1" applyFont="1" applyFill="1" applyBorder="1">
      <alignment vertical="center"/>
    </xf>
    <xf numFmtId="38" fontId="19" fillId="4" borderId="14" xfId="1" applyFont="1" applyFill="1" applyBorder="1" applyAlignment="1">
      <alignment vertical="center"/>
    </xf>
    <xf numFmtId="38" fontId="76" fillId="4" borderId="11" xfId="1" applyFont="1" applyFill="1" applyBorder="1" applyAlignment="1">
      <alignment horizontal="right"/>
    </xf>
    <xf numFmtId="38" fontId="76" fillId="4" borderId="10" xfId="1" applyFont="1" applyFill="1" applyBorder="1" applyAlignment="1">
      <alignment horizontal="right"/>
    </xf>
    <xf numFmtId="57" fontId="19" fillId="4" borderId="10" xfId="0" applyNumberFormat="1" applyFont="1" applyFill="1" applyBorder="1" applyAlignment="1">
      <alignment horizontal="center" vertical="center"/>
    </xf>
    <xf numFmtId="38" fontId="19" fillId="4" borderId="0" xfId="1" applyFont="1" applyFill="1" applyBorder="1" applyAlignment="1">
      <alignment vertical="center"/>
    </xf>
    <xf numFmtId="0" fontId="18" fillId="3" borderId="0" xfId="0" applyFont="1" applyFill="1">
      <alignment vertical="center"/>
    </xf>
    <xf numFmtId="38" fontId="93" fillId="0" borderId="0" xfId="7" applyFont="1" applyBorder="1">
      <alignment vertical="center"/>
    </xf>
    <xf numFmtId="49" fontId="76" fillId="57" borderId="0" xfId="8" applyNumberFormat="1" applyFont="1" applyFill="1" applyAlignment="1">
      <alignment horizontal="right"/>
    </xf>
    <xf numFmtId="38" fontId="76" fillId="4" borderId="0" xfId="1" applyFont="1" applyFill="1" applyBorder="1" applyAlignment="1">
      <alignment horizontal="right"/>
    </xf>
    <xf numFmtId="0" fontId="19" fillId="4" borderId="11" xfId="0" applyFont="1" applyFill="1" applyBorder="1">
      <alignment vertical="center"/>
    </xf>
    <xf numFmtId="0" fontId="19" fillId="57" borderId="11" xfId="0" applyFont="1" applyFill="1" applyBorder="1" applyAlignment="1">
      <alignment horizontal="center" vertical="center"/>
    </xf>
    <xf numFmtId="0" fontId="19" fillId="3" borderId="10" xfId="0" applyFont="1" applyFill="1" applyBorder="1">
      <alignment vertical="center"/>
    </xf>
    <xf numFmtId="57" fontId="19" fillId="57" borderId="10" xfId="0" applyNumberFormat="1" applyFont="1" applyFill="1" applyBorder="1" applyAlignment="1">
      <alignment horizontal="center" vertical="center"/>
    </xf>
    <xf numFmtId="57" fontId="19" fillId="4" borderId="10" xfId="0" quotePrefix="1" applyNumberFormat="1" applyFont="1" applyFill="1" applyBorder="1" applyAlignment="1">
      <alignment horizontal="center" vertical="center"/>
    </xf>
    <xf numFmtId="57" fontId="19" fillId="57" borderId="10" xfId="0" quotePrefix="1" applyNumberFormat="1" applyFont="1" applyFill="1" applyBorder="1" applyAlignment="1">
      <alignment horizontal="center" vertical="center"/>
    </xf>
    <xf numFmtId="49" fontId="76" fillId="57" borderId="11" xfId="8" applyNumberFormat="1" applyFont="1" applyFill="1" applyBorder="1" applyAlignment="1">
      <alignment horizontal="right"/>
    </xf>
    <xf numFmtId="49" fontId="76" fillId="57" borderId="10" xfId="8" applyNumberFormat="1" applyFont="1" applyFill="1" applyBorder="1" applyAlignment="1">
      <alignment horizontal="right"/>
    </xf>
    <xf numFmtId="3" fontId="19" fillId="2" borderId="0" xfId="7" applyNumberFormat="1" applyFont="1" applyFill="1" applyBorder="1" applyAlignment="1" applyProtection="1">
      <alignment horizontal="right"/>
      <protection locked="0"/>
    </xf>
    <xf numFmtId="3" fontId="84" fillId="0" borderId="0" xfId="0" applyNumberFormat="1" applyFont="1" applyAlignment="1"/>
    <xf numFmtId="3" fontId="84" fillId="0" borderId="0" xfId="0" applyNumberFormat="1" applyFont="1" applyAlignment="1">
      <alignment horizontal="right"/>
    </xf>
    <xf numFmtId="183" fontId="21" fillId="57" borderId="20" xfId="0" applyNumberFormat="1" applyFont="1" applyFill="1" applyBorder="1" applyAlignment="1">
      <alignment horizontal="center" vertical="center"/>
    </xf>
    <xf numFmtId="0" fontId="21" fillId="57" borderId="20" xfId="15" applyFont="1" applyFill="1" applyBorder="1" applyAlignment="1">
      <alignment horizontal="center" vertical="center" wrapText="1"/>
    </xf>
    <xf numFmtId="38" fontId="76" fillId="57" borderId="0" xfId="1" applyFont="1" applyFill="1" applyBorder="1" applyAlignment="1">
      <alignment horizontal="right"/>
    </xf>
    <xf numFmtId="38" fontId="76" fillId="57" borderId="10" xfId="1" applyFont="1" applyFill="1" applyBorder="1" applyAlignment="1">
      <alignment horizontal="right"/>
    </xf>
    <xf numFmtId="38" fontId="19" fillId="57" borderId="0" xfId="7" applyFont="1" applyFill="1" applyBorder="1" applyAlignment="1">
      <alignment vertical="center"/>
    </xf>
    <xf numFmtId="38" fontId="76" fillId="57" borderId="11" xfId="1" applyFont="1" applyFill="1" applyBorder="1" applyAlignment="1">
      <alignment horizontal="right"/>
    </xf>
    <xf numFmtId="0" fontId="101" fillId="4" borderId="0" xfId="0" applyFont="1" applyFill="1">
      <alignment vertical="center"/>
    </xf>
    <xf numFmtId="0" fontId="73" fillId="60" borderId="0" xfId="0" applyFont="1" applyFill="1" applyAlignment="1">
      <alignment horizontal="center" vertical="center"/>
    </xf>
    <xf numFmtId="0" fontId="21" fillId="3" borderId="0" xfId="0" applyFont="1" applyFill="1">
      <alignment vertical="center"/>
    </xf>
    <xf numFmtId="0" fontId="87" fillId="3" borderId="0" xfId="0" applyFont="1" applyFill="1">
      <alignment vertical="center"/>
    </xf>
    <xf numFmtId="0" fontId="73" fillId="60" borderId="0" xfId="0" applyFont="1" applyFill="1">
      <alignment vertical="center"/>
    </xf>
    <xf numFmtId="58" fontId="28" fillId="4" borderId="0" xfId="0" applyNumberFormat="1" applyFont="1" applyFill="1" applyAlignment="1">
      <alignment horizontal="right" vertical="center"/>
    </xf>
    <xf numFmtId="180" fontId="28" fillId="4" borderId="127" xfId="1" applyNumberFormat="1" applyFont="1" applyFill="1" applyBorder="1" applyAlignment="1">
      <alignment horizontal="right" vertical="center"/>
    </xf>
    <xf numFmtId="180" fontId="28" fillId="4" borderId="3" xfId="1" applyNumberFormat="1" applyFont="1" applyFill="1" applyBorder="1" applyAlignment="1">
      <alignment horizontal="right" vertical="center"/>
    </xf>
    <xf numFmtId="38" fontId="29" fillId="59" borderId="13" xfId="1" applyFont="1" applyFill="1" applyBorder="1">
      <alignment vertical="center"/>
    </xf>
    <xf numFmtId="0" fontId="27" fillId="59" borderId="6" xfId="0" applyFont="1" applyFill="1" applyBorder="1" applyAlignment="1">
      <alignment vertical="center" wrapText="1"/>
    </xf>
    <xf numFmtId="38" fontId="0" fillId="59" borderId="3" xfId="1" applyFont="1" applyFill="1" applyBorder="1">
      <alignment vertical="center"/>
    </xf>
    <xf numFmtId="38" fontId="27" fillId="59" borderId="9" xfId="1" applyFont="1" applyFill="1" applyBorder="1" applyAlignment="1">
      <alignment vertical="center" wrapText="1"/>
    </xf>
    <xf numFmtId="38" fontId="0" fillId="59" borderId="20" xfId="1" applyFont="1" applyFill="1" applyBorder="1">
      <alignment vertical="center"/>
    </xf>
    <xf numFmtId="38" fontId="0" fillId="59" borderId="6" xfId="1" applyFont="1" applyFill="1" applyBorder="1">
      <alignment vertical="center"/>
    </xf>
    <xf numFmtId="38" fontId="0" fillId="59" borderId="9" xfId="1" applyFont="1" applyFill="1" applyBorder="1">
      <alignment vertical="center"/>
    </xf>
    <xf numFmtId="0" fontId="100" fillId="59" borderId="3" xfId="0" applyFont="1" applyFill="1" applyBorder="1">
      <alignment vertical="center"/>
    </xf>
    <xf numFmtId="0" fontId="27" fillId="59" borderId="9" xfId="0" applyFont="1" applyFill="1" applyBorder="1" applyAlignment="1">
      <alignment vertical="center" wrapText="1"/>
    </xf>
    <xf numFmtId="180" fontId="0" fillId="59" borderId="20" xfId="0" applyNumberFormat="1" applyFill="1" applyBorder="1">
      <alignment vertical="center"/>
    </xf>
    <xf numFmtId="180" fontId="0" fillId="59" borderId="3" xfId="0" applyNumberFormat="1" applyFill="1" applyBorder="1">
      <alignment vertical="center"/>
    </xf>
    <xf numFmtId="180" fontId="0" fillId="59" borderId="6" xfId="0" applyNumberFormat="1" applyFill="1" applyBorder="1">
      <alignment vertical="center"/>
    </xf>
    <xf numFmtId="180" fontId="0" fillId="59" borderId="9" xfId="0" applyNumberFormat="1" applyFill="1" applyBorder="1">
      <alignment vertical="center"/>
    </xf>
    <xf numFmtId="3" fontId="0" fillId="59" borderId="20" xfId="0" applyNumberFormat="1" applyFill="1" applyBorder="1">
      <alignment vertical="center"/>
    </xf>
    <xf numFmtId="3" fontId="28" fillId="59" borderId="6" xfId="3" applyNumberFormat="1" applyFont="1" applyFill="1" applyBorder="1" applyAlignment="1">
      <alignment horizontal="right" vertical="center"/>
    </xf>
    <xf numFmtId="3" fontId="28" fillId="59" borderId="9" xfId="3" applyNumberFormat="1" applyFont="1" applyFill="1" applyBorder="1" applyAlignment="1">
      <alignment horizontal="right" vertical="center"/>
    </xf>
    <xf numFmtId="3" fontId="0" fillId="59" borderId="6" xfId="0" applyNumberFormat="1" applyFill="1" applyBorder="1">
      <alignment vertical="center"/>
    </xf>
    <xf numFmtId="3" fontId="0" fillId="59" borderId="9" xfId="0" applyNumberFormat="1" applyFill="1" applyBorder="1">
      <alignment vertical="center"/>
    </xf>
    <xf numFmtId="3" fontId="0" fillId="59" borderId="3" xfId="0" applyNumberFormat="1" applyFill="1" applyBorder="1">
      <alignment vertical="center"/>
    </xf>
    <xf numFmtId="38" fontId="21" fillId="57" borderId="7" xfId="1" applyFont="1" applyFill="1" applyBorder="1" applyAlignment="1">
      <alignment horizontal="center" vertical="center"/>
    </xf>
    <xf numFmtId="38" fontId="21" fillId="57" borderId="9" xfId="1" applyFont="1" applyFill="1" applyBorder="1" applyAlignment="1">
      <alignment horizontal="center" vertical="center"/>
    </xf>
    <xf numFmtId="38" fontId="19" fillId="4" borderId="9" xfId="1" applyFont="1" applyFill="1" applyBorder="1" applyAlignment="1">
      <alignment horizontal="center" vertical="center"/>
    </xf>
    <xf numFmtId="180" fontId="6" fillId="4" borderId="12" xfId="2" applyNumberFormat="1" applyFont="1" applyFill="1" applyBorder="1"/>
    <xf numFmtId="38" fontId="20" fillId="4" borderId="3" xfId="3" applyFont="1" applyFill="1" applyBorder="1" applyAlignment="1">
      <alignment horizontal="center"/>
    </xf>
    <xf numFmtId="180" fontId="20" fillId="4" borderId="12" xfId="3" applyNumberFormat="1" applyFont="1" applyFill="1" applyBorder="1" applyAlignment="1"/>
    <xf numFmtId="180" fontId="20" fillId="59" borderId="4" xfId="3" applyNumberFormat="1" applyFont="1" applyFill="1" applyBorder="1" applyAlignment="1">
      <alignment horizontal="center"/>
    </xf>
    <xf numFmtId="180" fontId="20" fillId="59" borderId="11" xfId="3" applyNumberFormat="1" applyFont="1" applyFill="1" applyBorder="1" applyAlignment="1">
      <alignment horizontal="center"/>
    </xf>
    <xf numFmtId="180" fontId="20" fillId="59" borderId="0" xfId="3" applyNumberFormat="1" applyFont="1" applyFill="1" applyBorder="1" applyAlignment="1">
      <alignment horizontal="center"/>
    </xf>
    <xf numFmtId="180" fontId="20" fillId="4" borderId="10" xfId="3" applyNumberFormat="1" applyFont="1" applyFill="1" applyBorder="1" applyAlignment="1"/>
    <xf numFmtId="180" fontId="20" fillId="4" borderId="12" xfId="3" applyNumberFormat="1" applyFont="1" applyFill="1" applyBorder="1" applyAlignment="1">
      <alignment horizontal="right"/>
    </xf>
    <xf numFmtId="38" fontId="20" fillId="59" borderId="0" xfId="3" applyFont="1" applyFill="1" applyBorder="1" applyAlignment="1">
      <alignment horizontal="center"/>
    </xf>
    <xf numFmtId="177" fontId="20" fillId="59" borderId="0" xfId="3" applyNumberFormat="1" applyFont="1" applyFill="1" applyBorder="1" applyAlignment="1">
      <alignment horizontal="center"/>
    </xf>
    <xf numFmtId="177" fontId="20" fillId="4" borderId="11" xfId="3" applyNumberFormat="1" applyFont="1" applyFill="1" applyBorder="1" applyAlignment="1">
      <alignment horizontal="center"/>
    </xf>
    <xf numFmtId="177" fontId="20" fillId="4" borderId="0" xfId="3" applyNumberFormat="1" applyFont="1" applyFill="1" applyBorder="1" applyAlignment="1">
      <alignment horizontal="center"/>
    </xf>
    <xf numFmtId="177" fontId="20" fillId="4" borderId="10" xfId="3" applyNumberFormat="1" applyFont="1" applyFill="1" applyBorder="1" applyAlignment="1">
      <alignment horizontal="center"/>
    </xf>
    <xf numFmtId="182" fontId="20" fillId="4" borderId="3" xfId="13" quotePrefix="1" applyNumberFormat="1" applyFont="1" applyFill="1" applyBorder="1" applyAlignment="1">
      <alignment horizontal="right"/>
    </xf>
    <xf numFmtId="38" fontId="20" fillId="4" borderId="3" xfId="7" applyFont="1" applyFill="1" applyBorder="1" applyAlignment="1"/>
    <xf numFmtId="38" fontId="20" fillId="4" borderId="6" xfId="7" applyFont="1" applyFill="1" applyBorder="1" applyAlignment="1"/>
    <xf numFmtId="180" fontId="6" fillId="4" borderId="20" xfId="2" applyNumberFormat="1" applyFont="1" applyFill="1" applyBorder="1"/>
    <xf numFmtId="38" fontId="20" fillId="4" borderId="9" xfId="3" applyFont="1" applyFill="1" applyBorder="1" applyAlignment="1">
      <alignment horizontal="center"/>
    </xf>
    <xf numFmtId="180" fontId="71" fillId="4" borderId="12" xfId="0" applyNumberFormat="1" applyFont="1" applyFill="1" applyBorder="1">
      <alignment vertical="center"/>
    </xf>
    <xf numFmtId="0" fontId="102" fillId="4" borderId="11" xfId="0" applyFont="1" applyFill="1" applyBorder="1" applyAlignment="1">
      <alignment horizontal="center" vertical="center"/>
    </xf>
    <xf numFmtId="0" fontId="102" fillId="4" borderId="11" xfId="0" applyFont="1" applyFill="1" applyBorder="1">
      <alignment vertical="center"/>
    </xf>
    <xf numFmtId="0" fontId="102" fillId="4" borderId="0" xfId="0" applyFont="1" applyFill="1" applyAlignment="1">
      <alignment horizontal="center" vertical="center"/>
    </xf>
    <xf numFmtId="0" fontId="102" fillId="4" borderId="0" xfId="0" applyFont="1" applyFill="1">
      <alignment vertical="center"/>
    </xf>
    <xf numFmtId="0" fontId="102" fillId="4" borderId="10" xfId="0" applyFont="1" applyFill="1" applyBorder="1" applyAlignment="1">
      <alignment horizontal="center" vertical="center"/>
    </xf>
    <xf numFmtId="0" fontId="102" fillId="4" borderId="10" xfId="0" applyFont="1" applyFill="1" applyBorder="1">
      <alignment vertical="center"/>
    </xf>
    <xf numFmtId="180" fontId="20" fillId="4" borderId="9" xfId="1" applyNumberFormat="1" applyFont="1" applyFill="1" applyBorder="1" applyAlignment="1"/>
    <xf numFmtId="180" fontId="20" fillId="0" borderId="3" xfId="0" applyNumberFormat="1" applyFont="1" applyBorder="1" applyAlignment="1"/>
    <xf numFmtId="180" fontId="20" fillId="0" borderId="6" xfId="0" applyNumberFormat="1" applyFont="1" applyBorder="1" applyAlignment="1"/>
    <xf numFmtId="180" fontId="20" fillId="0" borderId="9" xfId="0" applyNumberFormat="1" applyFont="1" applyBorder="1" applyAlignment="1"/>
    <xf numFmtId="180" fontId="20" fillId="0" borderId="20" xfId="0" applyNumberFormat="1" applyFont="1" applyBorder="1" applyAlignment="1"/>
    <xf numFmtId="0" fontId="28" fillId="4" borderId="67" xfId="0" applyFont="1" applyFill="1" applyBorder="1" applyAlignment="1">
      <alignment horizontal="center" vertical="center"/>
    </xf>
    <xf numFmtId="0" fontId="28" fillId="4" borderId="7" xfId="0" applyFont="1" applyFill="1" applyBorder="1" applyAlignment="1">
      <alignment horizontal="center" vertical="center"/>
    </xf>
    <xf numFmtId="0" fontId="28" fillId="4" borderId="2" xfId="0" applyFont="1" applyFill="1" applyBorder="1" applyAlignment="1">
      <alignment horizontal="center" vertical="center"/>
    </xf>
    <xf numFmtId="58" fontId="28" fillId="4" borderId="0" xfId="0" quotePrefix="1" applyNumberFormat="1" applyFont="1" applyFill="1" applyAlignment="1">
      <alignment horizontal="right" vertical="center"/>
    </xf>
    <xf numFmtId="0" fontId="28" fillId="4" borderId="10" xfId="0" applyFont="1" applyFill="1" applyBorder="1" applyAlignment="1">
      <alignment horizontal="center" vertical="center"/>
    </xf>
    <xf numFmtId="0" fontId="95" fillId="0" borderId="0" xfId="125" applyAlignment="1" applyProtection="1">
      <alignment vertical="center"/>
    </xf>
    <xf numFmtId="0" fontId="28" fillId="4" borderId="25" xfId="0" applyFont="1" applyFill="1" applyBorder="1">
      <alignment vertical="center"/>
    </xf>
    <xf numFmtId="58" fontId="28" fillId="57" borderId="0" xfId="0" quotePrefix="1" applyNumberFormat="1" applyFont="1" applyFill="1" applyAlignment="1">
      <alignment horizontal="center" vertical="center"/>
    </xf>
    <xf numFmtId="0" fontId="27" fillId="4" borderId="36" xfId="0" applyFont="1" applyFill="1" applyBorder="1" applyAlignment="1">
      <alignment horizontal="center" vertical="center"/>
    </xf>
    <xf numFmtId="0" fontId="27" fillId="4" borderId="35" xfId="0" applyFont="1" applyFill="1" applyBorder="1" applyAlignment="1">
      <alignment horizontal="center" vertical="center"/>
    </xf>
    <xf numFmtId="0" fontId="27" fillId="4" borderId="83" xfId="0" applyFont="1" applyFill="1" applyBorder="1" applyAlignment="1">
      <alignment horizontal="center" vertical="center"/>
    </xf>
    <xf numFmtId="0" fontId="54" fillId="4" borderId="36" xfId="0" applyFont="1" applyFill="1" applyBorder="1" applyAlignment="1">
      <alignment horizontal="center" vertical="center"/>
    </xf>
    <xf numFmtId="0" fontId="28" fillId="4" borderId="132" xfId="0" applyFont="1" applyFill="1" applyBorder="1" applyAlignment="1">
      <alignment horizontal="right" vertical="center"/>
    </xf>
    <xf numFmtId="0" fontId="28" fillId="4" borderId="132" xfId="0" applyFont="1" applyFill="1" applyBorder="1">
      <alignment vertical="center"/>
    </xf>
    <xf numFmtId="0" fontId="0" fillId="4" borderId="65" xfId="0" applyFill="1" applyBorder="1" applyAlignment="1">
      <alignment horizontal="center" vertical="center"/>
    </xf>
    <xf numFmtId="0" fontId="0" fillId="4" borderId="69" xfId="0" applyFill="1" applyBorder="1" applyAlignment="1">
      <alignment horizontal="center" vertical="center"/>
    </xf>
    <xf numFmtId="0" fontId="0" fillId="4" borderId="64" xfId="0" applyFill="1" applyBorder="1">
      <alignment vertical="center"/>
    </xf>
    <xf numFmtId="0" fontId="0" fillId="4" borderId="74" xfId="0" applyFill="1" applyBorder="1">
      <alignment vertical="center"/>
    </xf>
    <xf numFmtId="0" fontId="107" fillId="4" borderId="64" xfId="0" applyFont="1" applyFill="1" applyBorder="1" applyAlignment="1">
      <alignment horizontal="center" vertical="center"/>
    </xf>
    <xf numFmtId="0" fontId="0" fillId="4" borderId="75" xfId="0" applyFill="1" applyBorder="1">
      <alignment vertical="center"/>
    </xf>
    <xf numFmtId="0" fontId="0" fillId="4" borderId="69" xfId="0" applyFill="1" applyBorder="1">
      <alignment vertical="center"/>
    </xf>
    <xf numFmtId="0" fontId="95" fillId="4" borderId="32" xfId="125" applyFill="1" applyBorder="1" applyAlignment="1" applyProtection="1">
      <alignment vertical="center"/>
    </xf>
    <xf numFmtId="0" fontId="28" fillId="4" borderId="80" xfId="0" applyFont="1" applyFill="1" applyBorder="1">
      <alignment vertical="center"/>
    </xf>
    <xf numFmtId="0" fontId="95" fillId="4" borderId="37" xfId="125" applyFill="1" applyBorder="1" applyAlignment="1" applyProtection="1">
      <alignment vertical="center"/>
    </xf>
    <xf numFmtId="0" fontId="95" fillId="4" borderId="29" xfId="125" applyFill="1" applyBorder="1" applyAlignment="1" applyProtection="1">
      <alignment vertical="center"/>
    </xf>
    <xf numFmtId="0" fontId="27" fillId="4" borderId="5" xfId="0" applyFont="1" applyFill="1" applyBorder="1">
      <alignment vertical="center"/>
    </xf>
    <xf numFmtId="0" fontId="27" fillId="4" borderId="8" xfId="0" applyFont="1" applyFill="1" applyBorder="1">
      <alignment vertical="center"/>
    </xf>
    <xf numFmtId="0" fontId="27" fillId="4" borderId="2" xfId="0" applyFont="1" applyFill="1" applyBorder="1">
      <alignment vertical="center"/>
    </xf>
    <xf numFmtId="0" fontId="27" fillId="4" borderId="70" xfId="0" applyFont="1" applyFill="1" applyBorder="1">
      <alignment vertical="center"/>
    </xf>
    <xf numFmtId="0" fontId="27" fillId="4" borderId="162" xfId="0" applyFont="1" applyFill="1" applyBorder="1" applyAlignment="1">
      <alignment horizontal="center" vertical="center"/>
    </xf>
    <xf numFmtId="0" fontId="100" fillId="4" borderId="28" xfId="0" applyFont="1" applyFill="1" applyBorder="1">
      <alignment vertical="center"/>
    </xf>
    <xf numFmtId="0" fontId="100" fillId="4" borderId="32" xfId="0" applyFont="1" applyFill="1" applyBorder="1">
      <alignment vertical="center"/>
    </xf>
    <xf numFmtId="0" fontId="100" fillId="4" borderId="37" xfId="0" applyFont="1" applyFill="1" applyBorder="1">
      <alignment vertical="center"/>
    </xf>
    <xf numFmtId="0" fontId="100" fillId="4" borderId="29" xfId="0" applyFont="1" applyFill="1" applyBorder="1">
      <alignment vertical="center"/>
    </xf>
    <xf numFmtId="0" fontId="54" fillId="4" borderId="35" xfId="0" applyFont="1" applyFill="1" applyBorder="1" applyAlignment="1">
      <alignment horizontal="center" vertical="center"/>
    </xf>
    <xf numFmtId="0" fontId="27" fillId="57" borderId="35" xfId="0" applyFont="1" applyFill="1" applyBorder="1" applyAlignment="1">
      <alignment horizontal="center" vertical="center"/>
    </xf>
    <xf numFmtId="0" fontId="95" fillId="4" borderId="32" xfId="125" applyFill="1" applyBorder="1" applyAlignment="1" applyProtection="1">
      <alignment horizontal="left" vertical="center"/>
    </xf>
    <xf numFmtId="0" fontId="28" fillId="4" borderId="8" xfId="0" applyFont="1" applyFill="1" applyBorder="1" applyAlignment="1">
      <alignment horizontal="left" vertical="center"/>
    </xf>
    <xf numFmtId="0" fontId="27" fillId="4" borderId="9" xfId="0" applyFont="1" applyFill="1" applyBorder="1" applyAlignment="1">
      <alignment horizontal="center" vertical="center"/>
    </xf>
    <xf numFmtId="0" fontId="27" fillId="4" borderId="8"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9" xfId="0" applyFont="1" applyFill="1" applyBorder="1" applyAlignment="1">
      <alignment horizontal="center" vertical="center"/>
    </xf>
    <xf numFmtId="0" fontId="0" fillId="4" borderId="74" xfId="0" applyFill="1" applyBorder="1" applyAlignment="1">
      <alignment horizontal="center" vertical="center"/>
    </xf>
    <xf numFmtId="0" fontId="28" fillId="4" borderId="32" xfId="0" applyFont="1" applyFill="1" applyBorder="1" applyAlignment="1">
      <alignment horizontal="left" vertical="center"/>
    </xf>
    <xf numFmtId="0" fontId="89" fillId="4" borderId="0" xfId="0" applyFont="1" applyFill="1">
      <alignment vertical="center"/>
    </xf>
    <xf numFmtId="38" fontId="29" fillId="57" borderId="12" xfId="1" applyFont="1" applyFill="1" applyBorder="1">
      <alignment vertical="center"/>
    </xf>
    <xf numFmtId="38" fontId="6" fillId="57" borderId="10" xfId="7" applyFont="1" applyFill="1" applyBorder="1">
      <alignment vertical="center"/>
    </xf>
    <xf numFmtId="179" fontId="6" fillId="57" borderId="10" xfId="1" applyNumberFormat="1" applyFont="1" applyFill="1" applyBorder="1">
      <alignment vertical="center"/>
    </xf>
    <xf numFmtId="185" fontId="6" fillId="57" borderId="10" xfId="7" applyNumberFormat="1" applyFont="1" applyFill="1" applyBorder="1">
      <alignment vertical="center"/>
    </xf>
    <xf numFmtId="0" fontId="0" fillId="0" borderId="14" xfId="0" applyBorder="1">
      <alignment vertical="center"/>
    </xf>
    <xf numFmtId="180" fontId="0" fillId="0" borderId="17" xfId="0" applyNumberFormat="1" applyBorder="1">
      <alignment vertical="center"/>
    </xf>
    <xf numFmtId="180" fontId="0" fillId="0" borderId="130" xfId="0" applyNumberFormat="1" applyBorder="1">
      <alignment vertical="center"/>
    </xf>
    <xf numFmtId="180" fontId="0" fillId="0" borderId="127" xfId="0" applyNumberFormat="1" applyBorder="1">
      <alignment vertical="center"/>
    </xf>
    <xf numFmtId="180" fontId="0" fillId="0" borderId="128" xfId="0" applyNumberFormat="1" applyBorder="1">
      <alignment vertical="center"/>
    </xf>
    <xf numFmtId="180" fontId="0" fillId="0" borderId="39" xfId="0" applyNumberFormat="1" applyBorder="1">
      <alignment vertical="center"/>
    </xf>
    <xf numFmtId="38" fontId="25" fillId="57" borderId="10" xfId="1" applyFont="1" applyFill="1" applyBorder="1" applyAlignment="1"/>
    <xf numFmtId="0" fontId="25" fillId="59" borderId="10" xfId="0" applyFont="1" applyFill="1" applyBorder="1" applyAlignment="1"/>
    <xf numFmtId="185" fontId="76" fillId="0" borderId="0" xfId="1" applyNumberFormat="1" applyFont="1">
      <alignment vertical="center"/>
    </xf>
    <xf numFmtId="0" fontId="21" fillId="0" borderId="2" xfId="0" applyFont="1" applyBorder="1" applyAlignment="1">
      <alignment horizontal="center" vertical="center"/>
    </xf>
    <xf numFmtId="0" fontId="19" fillId="0" borderId="0" xfId="0" applyFont="1" applyAlignment="1">
      <alignment horizontal="right" vertical="center"/>
    </xf>
    <xf numFmtId="38" fontId="19" fillId="0" borderId="0" xfId="1" applyFont="1" applyBorder="1" applyAlignment="1">
      <alignment vertical="center"/>
    </xf>
    <xf numFmtId="180" fontId="19" fillId="57" borderId="0" xfId="0" applyNumberFormat="1" applyFont="1" applyFill="1">
      <alignment vertical="center"/>
    </xf>
    <xf numFmtId="0" fontId="19" fillId="0" borderId="1" xfId="0" applyFont="1" applyBorder="1" applyAlignment="1">
      <alignment horizontal="right" vertical="center"/>
    </xf>
    <xf numFmtId="3" fontId="19" fillId="66" borderId="11" xfId="0" applyNumberFormat="1" applyFont="1" applyFill="1" applyBorder="1">
      <alignment vertical="center"/>
    </xf>
    <xf numFmtId="38" fontId="19" fillId="0" borderId="11" xfId="1" applyFont="1" applyBorder="1" applyAlignment="1">
      <alignment vertical="center"/>
    </xf>
    <xf numFmtId="38" fontId="19" fillId="0" borderId="2" xfId="1" applyFont="1" applyBorder="1" applyAlignment="1">
      <alignment vertical="center"/>
    </xf>
    <xf numFmtId="0" fontId="19" fillId="0" borderId="4" xfId="0" applyFont="1" applyBorder="1" applyAlignment="1">
      <alignment horizontal="right" vertical="center"/>
    </xf>
    <xf numFmtId="3" fontId="19" fillId="66" borderId="0" xfId="0" applyNumberFormat="1" applyFont="1" applyFill="1">
      <alignment vertical="center"/>
    </xf>
    <xf numFmtId="38" fontId="19" fillId="0" borderId="5" xfId="1" applyFont="1" applyBorder="1" applyAlignment="1">
      <alignment vertical="center"/>
    </xf>
    <xf numFmtId="0" fontId="19" fillId="0" borderId="7" xfId="0" applyFont="1" applyBorder="1" applyAlignment="1">
      <alignment horizontal="right" vertical="center"/>
    </xf>
    <xf numFmtId="3" fontId="19" fillId="66" borderId="10" xfId="0" applyNumberFormat="1" applyFont="1" applyFill="1" applyBorder="1">
      <alignment vertical="center"/>
    </xf>
    <xf numFmtId="38" fontId="19" fillId="0" borderId="10" xfId="1" applyFont="1" applyBorder="1" applyAlignment="1">
      <alignment vertical="center"/>
    </xf>
    <xf numFmtId="38" fontId="19" fillId="0" borderId="8" xfId="1" applyFont="1" applyBorder="1" applyAlignment="1">
      <alignment vertical="center"/>
    </xf>
    <xf numFmtId="0" fontId="26" fillId="0" borderId="1" xfId="0" applyFont="1" applyBorder="1" applyAlignment="1">
      <alignment horizontal="left" vertical="center"/>
    </xf>
    <xf numFmtId="180" fontId="19" fillId="0" borderId="6" xfId="1" applyNumberFormat="1" applyFont="1" applyBorder="1" applyAlignment="1"/>
    <xf numFmtId="180" fontId="19" fillId="4" borderId="6" xfId="1" applyNumberFormat="1" applyFont="1" applyFill="1" applyBorder="1" applyAlignment="1"/>
    <xf numFmtId="180" fontId="21" fillId="57" borderId="6" xfId="1" applyNumberFormat="1" applyFont="1" applyFill="1" applyBorder="1" applyAlignment="1"/>
    <xf numFmtId="180" fontId="19" fillId="59" borderId="6" xfId="1" applyNumberFormat="1" applyFont="1" applyFill="1" applyBorder="1" applyAlignment="1"/>
    <xf numFmtId="0" fontId="21" fillId="0" borderId="6" xfId="0" applyFont="1" applyBorder="1">
      <alignment vertical="center"/>
    </xf>
    <xf numFmtId="180" fontId="21" fillId="0" borderId="6" xfId="1" applyNumberFormat="1" applyFont="1" applyBorder="1" applyAlignment="1"/>
    <xf numFmtId="180" fontId="19" fillId="59" borderId="6" xfId="0" applyNumberFormat="1" applyFont="1" applyFill="1" applyBorder="1">
      <alignment vertical="center"/>
    </xf>
    <xf numFmtId="185" fontId="19" fillId="59" borderId="6" xfId="0" applyNumberFormat="1" applyFont="1" applyFill="1" applyBorder="1">
      <alignment vertical="center"/>
    </xf>
    <xf numFmtId="0" fontId="19" fillId="0" borderId="3" xfId="0" applyFont="1" applyBorder="1" applyAlignment="1">
      <alignment horizontal="center" vertical="center"/>
    </xf>
    <xf numFmtId="0" fontId="28" fillId="0" borderId="8" xfId="0" applyFont="1" applyBorder="1" applyAlignment="1">
      <alignment horizontal="center" vertical="center"/>
    </xf>
    <xf numFmtId="0" fontId="28" fillId="0" borderId="77" xfId="0" applyFont="1" applyBorder="1">
      <alignment vertical="center"/>
    </xf>
    <xf numFmtId="0" fontId="28" fillId="0" borderId="80" xfId="0" applyFont="1" applyBorder="1" applyAlignment="1">
      <alignment horizontal="center" vertical="center"/>
    </xf>
    <xf numFmtId="0" fontId="28" fillId="0" borderId="11" xfId="0" applyFont="1" applyBorder="1" applyAlignment="1">
      <alignment horizontal="center" vertical="center"/>
    </xf>
    <xf numFmtId="0" fontId="28" fillId="57" borderId="11" xfId="0" applyFont="1" applyFill="1" applyBorder="1" applyAlignment="1">
      <alignment horizontal="center" vertical="center"/>
    </xf>
    <xf numFmtId="0" fontId="28" fillId="0" borderId="3" xfId="0" applyFont="1" applyBorder="1">
      <alignment vertical="center"/>
    </xf>
    <xf numFmtId="0" fontId="19" fillId="0" borderId="77" xfId="0" applyFont="1" applyBorder="1" applyAlignment="1">
      <alignment horizontal="center" vertical="center"/>
    </xf>
    <xf numFmtId="0" fontId="19" fillId="0" borderId="127" xfId="0" applyFont="1" applyBorder="1" applyAlignment="1">
      <alignment horizontal="center" vertical="center"/>
    </xf>
    <xf numFmtId="0" fontId="28" fillId="0" borderId="40" xfId="0" applyFont="1" applyBorder="1">
      <alignment vertical="center"/>
    </xf>
    <xf numFmtId="0" fontId="28" fillId="0" borderId="132" xfId="0" applyFont="1" applyBorder="1" applyAlignment="1">
      <alignment horizontal="center" vertical="center"/>
    </xf>
    <xf numFmtId="0" fontId="28" fillId="57" borderId="10" xfId="0" applyFont="1" applyFill="1" applyBorder="1" applyAlignment="1">
      <alignment horizontal="center" vertical="center"/>
    </xf>
    <xf numFmtId="181" fontId="19" fillId="4" borderId="9" xfId="1" applyNumberFormat="1" applyFont="1" applyFill="1" applyBorder="1" applyAlignment="1">
      <alignment horizontal="center" vertical="center"/>
    </xf>
    <xf numFmtId="181" fontId="19" fillId="4" borderId="10" xfId="1" applyNumberFormat="1" applyFont="1" applyFill="1" applyBorder="1" applyAlignment="1">
      <alignment horizontal="center" vertical="center"/>
    </xf>
    <xf numFmtId="181" fontId="19" fillId="4" borderId="7" xfId="1" applyNumberFormat="1" applyFont="1" applyFill="1" applyBorder="1" applyAlignment="1">
      <alignment horizontal="center" vertical="center"/>
    </xf>
    <xf numFmtId="181" fontId="19" fillId="0" borderId="40" xfId="1" applyNumberFormat="1" applyFont="1" applyFill="1" applyBorder="1" applyAlignment="1">
      <alignment horizontal="center" vertical="center"/>
    </xf>
    <xf numFmtId="181" fontId="19" fillId="0" borderId="39" xfId="1" applyNumberFormat="1" applyFont="1" applyFill="1" applyBorder="1" applyAlignment="1">
      <alignment horizontal="center" vertical="center"/>
    </xf>
    <xf numFmtId="181" fontId="19" fillId="0" borderId="9" xfId="1" applyNumberFormat="1" applyFont="1" applyFill="1" applyBorder="1" applyAlignment="1">
      <alignment horizontal="center" vertical="center"/>
    </xf>
    <xf numFmtId="38" fontId="19" fillId="4" borderId="14" xfId="1" applyFont="1" applyFill="1" applyBorder="1">
      <alignment vertical="center"/>
    </xf>
    <xf numFmtId="38" fontId="19" fillId="4" borderId="0" xfId="1" applyFont="1" applyFill="1">
      <alignment vertical="center"/>
    </xf>
    <xf numFmtId="0" fontId="28" fillId="4" borderId="20" xfId="0" applyFont="1" applyFill="1" applyBorder="1" applyAlignment="1">
      <alignment horizontal="center"/>
    </xf>
    <xf numFmtId="40" fontId="28" fillId="4" borderId="20" xfId="1" applyNumberFormat="1" applyFont="1" applyFill="1" applyBorder="1" applyAlignment="1"/>
    <xf numFmtId="40" fontId="28" fillId="57" borderId="20" xfId="1" applyNumberFormat="1" applyFont="1" applyFill="1" applyBorder="1" applyAlignment="1"/>
    <xf numFmtId="0" fontId="28" fillId="4" borderId="23"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xf>
    <xf numFmtId="38" fontId="71" fillId="57" borderId="11" xfId="0" applyNumberFormat="1" applyFont="1" applyFill="1" applyBorder="1">
      <alignment vertical="center"/>
    </xf>
    <xf numFmtId="204" fontId="71" fillId="2" borderId="74" xfId="0" applyNumberFormat="1" applyFont="1" applyFill="1" applyBorder="1" applyAlignment="1">
      <alignment horizontal="center" vertical="center"/>
    </xf>
    <xf numFmtId="38" fontId="6" fillId="2" borderId="10" xfId="7" applyFont="1" applyFill="1" applyBorder="1">
      <alignment vertical="center"/>
    </xf>
    <xf numFmtId="0" fontId="71" fillId="2" borderId="9" xfId="0" applyFont="1" applyFill="1" applyBorder="1" applyAlignment="1">
      <alignment horizontal="center" vertical="center"/>
    </xf>
    <xf numFmtId="0" fontId="71" fillId="2" borderId="32" xfId="0" applyFont="1" applyFill="1" applyBorder="1" applyAlignment="1">
      <alignment horizontal="center" vertical="center"/>
    </xf>
    <xf numFmtId="58" fontId="28" fillId="4" borderId="163" xfId="0" applyNumberFormat="1" applyFont="1" applyFill="1" applyBorder="1" applyAlignment="1">
      <alignment horizontal="center" vertical="center"/>
    </xf>
    <xf numFmtId="180" fontId="28" fillId="59" borderId="35" xfId="1" applyNumberFormat="1" applyFont="1" applyFill="1" applyBorder="1" applyAlignment="1">
      <alignment horizontal="right" vertical="center"/>
    </xf>
    <xf numFmtId="180" fontId="28" fillId="4" borderId="163" xfId="1" applyNumberFormat="1" applyFont="1" applyFill="1" applyBorder="1">
      <alignment vertical="center"/>
    </xf>
    <xf numFmtId="179" fontId="28" fillId="4" borderId="7" xfId="1" applyNumberFormat="1" applyFont="1" applyFill="1" applyBorder="1">
      <alignment vertical="center"/>
    </xf>
    <xf numFmtId="185" fontId="28" fillId="4" borderId="12" xfId="1" applyNumberFormat="1" applyFont="1" applyFill="1" applyBorder="1">
      <alignment vertical="center"/>
    </xf>
    <xf numFmtId="185" fontId="28" fillId="4" borderId="1" xfId="1" applyNumberFormat="1" applyFont="1" applyFill="1" applyBorder="1">
      <alignment vertical="center"/>
    </xf>
    <xf numFmtId="38" fontId="28" fillId="59" borderId="8" xfId="1" applyFont="1" applyFill="1" applyBorder="1" applyAlignment="1">
      <alignment horizontal="right" vertical="center"/>
    </xf>
    <xf numFmtId="180" fontId="28" fillId="59" borderId="8" xfId="0" applyNumberFormat="1" applyFont="1" applyFill="1" applyBorder="1" applyAlignment="1">
      <alignment horizontal="right" vertical="center"/>
    </xf>
    <xf numFmtId="180" fontId="28" fillId="59" borderId="8" xfId="1" applyNumberFormat="1" applyFont="1" applyFill="1" applyBorder="1" applyAlignment="1">
      <alignment horizontal="right" vertical="center"/>
    </xf>
    <xf numFmtId="180" fontId="28" fillId="4" borderId="8" xfId="1" applyNumberFormat="1" applyFont="1" applyFill="1" applyBorder="1" applyAlignment="1">
      <alignment horizontal="right" vertical="center"/>
    </xf>
    <xf numFmtId="180" fontId="28" fillId="4" borderId="13" xfId="1" applyNumberFormat="1" applyFont="1" applyFill="1" applyBorder="1" applyAlignment="1">
      <alignment horizontal="right" vertical="center"/>
    </xf>
    <xf numFmtId="180" fontId="28" fillId="0" borderId="13" xfId="1" applyNumberFormat="1" applyFont="1" applyFill="1" applyBorder="1" applyAlignment="1">
      <alignment horizontal="right" vertical="center"/>
    </xf>
    <xf numFmtId="180" fontId="28" fillId="0" borderId="2" xfId="1" applyNumberFormat="1" applyFont="1" applyFill="1" applyBorder="1" applyAlignment="1">
      <alignment horizontal="right" vertical="center"/>
    </xf>
    <xf numFmtId="38" fontId="28" fillId="4" borderId="131" xfId="1" applyFont="1" applyFill="1" applyBorder="1" applyAlignment="1">
      <alignment horizontal="right" vertical="center"/>
    </xf>
    <xf numFmtId="38" fontId="28" fillId="4" borderId="62" xfId="1" applyFont="1" applyFill="1" applyBorder="1" applyAlignment="1">
      <alignment horizontal="right" vertical="center"/>
    </xf>
    <xf numFmtId="38" fontId="28" fillId="4" borderId="59" xfId="1" applyFont="1" applyFill="1" applyBorder="1" applyAlignment="1">
      <alignment horizontal="right" vertical="center"/>
    </xf>
    <xf numFmtId="180" fontId="28" fillId="4" borderId="1" xfId="1" applyNumberFormat="1" applyFont="1" applyFill="1" applyBorder="1" applyAlignment="1">
      <alignment horizontal="right" vertical="center"/>
    </xf>
    <xf numFmtId="180" fontId="28" fillId="4" borderId="39" xfId="0" applyNumberFormat="1" applyFont="1" applyFill="1" applyBorder="1">
      <alignment vertical="center"/>
    </xf>
    <xf numFmtId="180" fontId="28" fillId="4" borderId="41" xfId="0" applyNumberFormat="1" applyFont="1" applyFill="1" applyBorder="1">
      <alignment vertical="center"/>
    </xf>
    <xf numFmtId="180" fontId="28" fillId="57" borderId="41" xfId="0" applyNumberFormat="1" applyFont="1" applyFill="1" applyBorder="1">
      <alignment vertical="center"/>
    </xf>
    <xf numFmtId="180" fontId="28" fillId="57" borderId="127" xfId="0" applyNumberFormat="1" applyFont="1" applyFill="1" applyBorder="1">
      <alignment vertical="center"/>
    </xf>
    <xf numFmtId="0" fontId="25" fillId="59" borderId="0" xfId="0" applyFont="1" applyFill="1" applyAlignment="1">
      <alignment horizontal="center" vertical="center"/>
    </xf>
    <xf numFmtId="180" fontId="28" fillId="57" borderId="24" xfId="0" applyNumberFormat="1" applyFont="1" applyFill="1" applyBorder="1">
      <alignment vertical="center"/>
    </xf>
    <xf numFmtId="14" fontId="25" fillId="0" borderId="0" xfId="0" applyNumberFormat="1" applyFont="1" applyAlignment="1"/>
    <xf numFmtId="0" fontId="25" fillId="59" borderId="0" xfId="0" applyFont="1" applyFill="1" applyAlignment="1"/>
    <xf numFmtId="180" fontId="76" fillId="0" borderId="0" xfId="1" applyNumberFormat="1" applyFont="1">
      <alignment vertical="center"/>
    </xf>
    <xf numFmtId="0" fontId="0" fillId="57" borderId="11" xfId="0" applyFill="1" applyBorder="1" applyAlignment="1">
      <alignment horizontal="center" vertical="center"/>
    </xf>
    <xf numFmtId="0" fontId="0" fillId="57" borderId="10" xfId="0" applyFill="1" applyBorder="1">
      <alignment vertical="center"/>
    </xf>
    <xf numFmtId="180" fontId="93" fillId="0" borderId="0" xfId="0" applyNumberFormat="1" applyFont="1">
      <alignment vertical="center"/>
    </xf>
    <xf numFmtId="184" fontId="93" fillId="0" borderId="0" xfId="1" applyNumberFormat="1" applyFont="1">
      <alignment vertical="center"/>
    </xf>
    <xf numFmtId="0" fontId="93" fillId="0" borderId="0" xfId="0" applyFont="1" applyAlignment="1">
      <alignment horizontal="center" vertical="center"/>
    </xf>
    <xf numFmtId="180" fontId="19" fillId="57" borderId="0" xfId="1" applyNumberFormat="1" applyFont="1" applyFill="1" applyBorder="1" applyAlignment="1">
      <alignment horizontal="right"/>
    </xf>
    <xf numFmtId="0" fontId="19" fillId="0" borderId="6" xfId="8" applyFont="1" applyBorder="1" applyAlignment="1">
      <alignment horizontal="right"/>
    </xf>
    <xf numFmtId="180" fontId="19" fillId="0" borderId="6" xfId="8" applyNumberFormat="1" applyFont="1" applyBorder="1"/>
    <xf numFmtId="180" fontId="19" fillId="0" borderId="9" xfId="8" applyNumberFormat="1" applyFont="1" applyBorder="1"/>
    <xf numFmtId="38" fontId="71" fillId="0" borderId="11" xfId="0" applyNumberFormat="1" applyFont="1" applyBorder="1">
      <alignment vertical="center"/>
    </xf>
    <xf numFmtId="38" fontId="19" fillId="4" borderId="10" xfId="1" applyFont="1" applyFill="1" applyBorder="1" applyAlignment="1">
      <alignment vertical="center"/>
    </xf>
    <xf numFmtId="180" fontId="71" fillId="4" borderId="66" xfId="0" applyNumberFormat="1" applyFont="1" applyFill="1" applyBorder="1">
      <alignment vertical="center"/>
    </xf>
    <xf numFmtId="180" fontId="71" fillId="4" borderId="136" xfId="0" applyNumberFormat="1" applyFont="1" applyFill="1" applyBorder="1">
      <alignment vertical="center"/>
    </xf>
    <xf numFmtId="180" fontId="71" fillId="4" borderId="133" xfId="0" applyNumberFormat="1" applyFont="1" applyFill="1" applyBorder="1">
      <alignment vertical="center"/>
    </xf>
    <xf numFmtId="38" fontId="71" fillId="4" borderId="22" xfId="7" applyFont="1" applyFill="1" applyBorder="1">
      <alignment vertical="center"/>
    </xf>
    <xf numFmtId="38" fontId="71" fillId="4" borderId="10" xfId="7" applyFont="1" applyFill="1" applyBorder="1">
      <alignment vertical="center"/>
    </xf>
    <xf numFmtId="38" fontId="71" fillId="57" borderId="14" xfId="7" applyFont="1" applyFill="1" applyBorder="1">
      <alignment vertical="center"/>
    </xf>
    <xf numFmtId="38" fontId="71" fillId="4" borderId="22" xfId="0" applyNumberFormat="1" applyFont="1" applyFill="1" applyBorder="1">
      <alignment vertical="center"/>
    </xf>
    <xf numFmtId="38" fontId="71" fillId="57" borderId="14" xfId="0" applyNumberFormat="1" applyFont="1" applyFill="1" applyBorder="1">
      <alignment vertical="center"/>
    </xf>
    <xf numFmtId="38" fontId="71" fillId="0" borderId="10" xfId="0" applyNumberFormat="1" applyFont="1" applyBorder="1">
      <alignment vertical="center"/>
    </xf>
    <xf numFmtId="189" fontId="73" fillId="4" borderId="0" xfId="0" applyNumberFormat="1" applyFont="1" applyFill="1" applyAlignment="1">
      <alignment horizontal="right"/>
    </xf>
    <xf numFmtId="188" fontId="21" fillId="4" borderId="0" xfId="0" applyNumberFormat="1" applyFont="1" applyFill="1" applyAlignment="1"/>
    <xf numFmtId="210" fontId="29" fillId="57" borderId="20" xfId="1" applyNumberFormat="1" applyFont="1" applyFill="1" applyBorder="1">
      <alignment vertical="center"/>
    </xf>
    <xf numFmtId="38" fontId="29" fillId="60" borderId="14" xfId="1" applyFont="1" applyFill="1" applyBorder="1">
      <alignment vertical="center"/>
    </xf>
    <xf numFmtId="38" fontId="29" fillId="60" borderId="14" xfId="1" applyFont="1" applyFill="1" applyBorder="1" applyAlignment="1">
      <alignment horizontal="right" vertical="center"/>
    </xf>
    <xf numFmtId="38" fontId="29" fillId="0" borderId="0" xfId="1" quotePrefix="1" applyFont="1">
      <alignment vertical="center"/>
    </xf>
    <xf numFmtId="14" fontId="84" fillId="0" borderId="0" xfId="0" applyNumberFormat="1" applyFont="1">
      <alignment vertical="center"/>
    </xf>
    <xf numFmtId="0" fontId="71" fillId="0" borderId="28" xfId="0" applyFont="1" applyBorder="1">
      <alignment vertical="center"/>
    </xf>
    <xf numFmtId="185" fontId="28" fillId="59" borderId="35" xfId="1" applyNumberFormat="1" applyFont="1" applyFill="1" applyBorder="1">
      <alignment vertical="center"/>
    </xf>
    <xf numFmtId="180" fontId="28" fillId="59" borderId="35" xfId="0" applyNumberFormat="1" applyFont="1" applyFill="1" applyBorder="1">
      <alignment vertical="center"/>
    </xf>
    <xf numFmtId="180" fontId="28" fillId="59" borderId="38" xfId="0" applyNumberFormat="1" applyFont="1" applyFill="1" applyBorder="1">
      <alignment vertical="center"/>
    </xf>
    <xf numFmtId="185" fontId="6" fillId="57" borderId="14" xfId="7" applyNumberFormat="1" applyFont="1" applyFill="1" applyBorder="1">
      <alignment vertical="center"/>
    </xf>
    <xf numFmtId="180" fontId="28" fillId="4" borderId="164" xfId="1" applyNumberFormat="1" applyFont="1" applyFill="1" applyBorder="1">
      <alignment vertical="center"/>
    </xf>
    <xf numFmtId="0" fontId="77" fillId="4" borderId="7" xfId="0" applyFont="1" applyFill="1" applyBorder="1">
      <alignment vertical="center"/>
    </xf>
    <xf numFmtId="0" fontId="77" fillId="4" borderId="10" xfId="0" applyFont="1" applyFill="1" applyBorder="1">
      <alignment vertical="center"/>
    </xf>
    <xf numFmtId="0" fontId="29" fillId="57" borderId="3" xfId="0" applyFont="1" applyFill="1" applyBorder="1" applyAlignment="1">
      <alignment horizontal="distributed"/>
    </xf>
    <xf numFmtId="0" fontId="84" fillId="57" borderId="6" xfId="0" applyFont="1" applyFill="1" applyBorder="1" applyAlignment="1"/>
    <xf numFmtId="0" fontId="6" fillId="57" borderId="3" xfId="0" applyFont="1" applyFill="1" applyBorder="1" applyAlignment="1">
      <alignment horizontal="distributed"/>
    </xf>
    <xf numFmtId="49" fontId="6" fillId="57" borderId="9" xfId="0" applyNumberFormat="1" applyFont="1" applyFill="1" applyBorder="1" applyAlignment="1">
      <alignment horizontal="center" vertical="top"/>
    </xf>
    <xf numFmtId="0" fontId="21" fillId="57" borderId="6" xfId="0" applyFont="1" applyFill="1" applyBorder="1" applyAlignment="1"/>
    <xf numFmtId="0" fontId="21" fillId="57" borderId="3" xfId="0" applyFont="1" applyFill="1" applyBorder="1" applyAlignment="1">
      <alignment horizontal="distributed"/>
    </xf>
    <xf numFmtId="49" fontId="21" fillId="57" borderId="9" xfId="0" applyNumberFormat="1" applyFont="1" applyFill="1" applyBorder="1" applyAlignment="1">
      <alignment horizontal="center" vertical="top"/>
    </xf>
    <xf numFmtId="0" fontId="71" fillId="57" borderId="20" xfId="6" applyFont="1" applyFill="1" applyBorder="1" applyAlignment="1">
      <alignment horizontal="center" vertical="center" wrapText="1"/>
    </xf>
    <xf numFmtId="0" fontId="28" fillId="57" borderId="8" xfId="0" applyFont="1" applyFill="1" applyBorder="1" applyAlignment="1">
      <alignment horizontal="center" vertical="center"/>
    </xf>
    <xf numFmtId="0" fontId="28" fillId="57" borderId="5" xfId="0" applyFont="1" applyFill="1" applyBorder="1" applyAlignment="1">
      <alignment horizontal="center" vertical="center"/>
    </xf>
    <xf numFmtId="38" fontId="71" fillId="0" borderId="2" xfId="0" applyNumberFormat="1" applyFont="1" applyBorder="1">
      <alignment vertical="center"/>
    </xf>
    <xf numFmtId="3" fontId="71" fillId="0" borderId="127" xfId="0" applyNumberFormat="1" applyFont="1" applyBorder="1">
      <alignment vertical="center"/>
    </xf>
    <xf numFmtId="58" fontId="71" fillId="0" borderId="12" xfId="0" applyNumberFormat="1" applyFont="1" applyBorder="1" applyAlignment="1">
      <alignment horizontal="center" vertical="center"/>
    </xf>
    <xf numFmtId="180" fontId="71" fillId="4" borderId="24" xfId="0" applyNumberFormat="1" applyFont="1" applyFill="1" applyBorder="1">
      <alignment vertical="center"/>
    </xf>
    <xf numFmtId="38" fontId="71" fillId="0" borderId="20" xfId="0" applyNumberFormat="1" applyFont="1" applyBorder="1">
      <alignment vertical="center"/>
    </xf>
    <xf numFmtId="3" fontId="71" fillId="0" borderId="20" xfId="0" applyNumberFormat="1" applyFont="1" applyBorder="1">
      <alignment vertical="center"/>
    </xf>
    <xf numFmtId="0" fontId="71" fillId="0" borderId="20" xfId="0" applyFont="1" applyBorder="1" applyAlignment="1">
      <alignment horizontal="center" vertical="center"/>
    </xf>
    <xf numFmtId="180" fontId="28" fillId="4" borderId="35" xfId="1" applyNumberFormat="1" applyFont="1" applyFill="1" applyBorder="1" applyAlignment="1">
      <alignment horizontal="right" vertical="center"/>
    </xf>
    <xf numFmtId="180" fontId="28" fillId="4" borderId="38" xfId="1" applyNumberFormat="1" applyFont="1" applyFill="1" applyBorder="1" applyAlignment="1">
      <alignment horizontal="right" vertical="center"/>
    </xf>
    <xf numFmtId="38" fontId="25" fillId="4" borderId="10" xfId="1" applyFont="1" applyFill="1" applyBorder="1" applyAlignment="1"/>
    <xf numFmtId="38" fontId="25" fillId="4" borderId="0" xfId="1" applyFont="1" applyFill="1" applyAlignment="1"/>
    <xf numFmtId="0" fontId="25" fillId="59" borderId="14" xfId="0" applyFont="1" applyFill="1" applyBorder="1" applyAlignment="1"/>
    <xf numFmtId="38" fontId="25" fillId="4" borderId="14" xfId="1" applyFont="1" applyFill="1" applyBorder="1" applyAlignment="1"/>
    <xf numFmtId="0" fontId="74" fillId="0" borderId="0" xfId="0" applyFont="1" applyAlignment="1">
      <alignment horizontal="left" vertical="center"/>
    </xf>
    <xf numFmtId="31" fontId="71" fillId="57" borderId="75" xfId="0" applyNumberFormat="1" applyFont="1" applyFill="1" applyBorder="1" applyAlignment="1">
      <alignment horizontal="center" vertical="center"/>
    </xf>
    <xf numFmtId="0" fontId="71" fillId="57" borderId="37" xfId="0" applyFont="1" applyFill="1" applyBorder="1">
      <alignment vertical="center"/>
    </xf>
    <xf numFmtId="31" fontId="71" fillId="59" borderId="24" xfId="0" applyNumberFormat="1" applyFont="1" applyFill="1" applyBorder="1" applyAlignment="1">
      <alignment horizontal="center" vertical="center"/>
    </xf>
    <xf numFmtId="38" fontId="71" fillId="59" borderId="14" xfId="0" applyNumberFormat="1" applyFont="1" applyFill="1" applyBorder="1">
      <alignment vertical="center"/>
    </xf>
    <xf numFmtId="0" fontId="71" fillId="59" borderId="20" xfId="0" applyFont="1" applyFill="1" applyBorder="1" applyAlignment="1">
      <alignment horizontal="center" vertical="center"/>
    </xf>
    <xf numFmtId="0" fontId="71" fillId="59" borderId="13" xfId="0" applyFont="1" applyFill="1" applyBorder="1">
      <alignment vertical="center"/>
    </xf>
    <xf numFmtId="0" fontId="28" fillId="4" borderId="66" xfId="0" applyFont="1" applyFill="1" applyBorder="1" applyAlignment="1">
      <alignment horizontal="center" vertical="center"/>
    </xf>
    <xf numFmtId="0" fontId="28" fillId="4" borderId="67" xfId="0" applyFont="1" applyFill="1" applyBorder="1" applyAlignment="1">
      <alignment horizontal="center" vertical="center"/>
    </xf>
    <xf numFmtId="0" fontId="0" fillId="4" borderId="78" xfId="0" applyFill="1" applyBorder="1" applyAlignment="1">
      <alignment horizontal="center" vertical="center"/>
    </xf>
    <xf numFmtId="0" fontId="0" fillId="4" borderId="15" xfId="0" applyFill="1" applyBorder="1" applyAlignment="1">
      <alignment horizontal="center" vertical="center"/>
    </xf>
    <xf numFmtId="0" fontId="0" fillId="4" borderId="61" xfId="0" applyFill="1" applyBorder="1" applyAlignment="1">
      <alignment horizontal="center" vertical="center"/>
    </xf>
    <xf numFmtId="0" fontId="0" fillId="0" borderId="15" xfId="0" applyBorder="1" applyAlignment="1">
      <alignment horizontal="center" vertical="center"/>
    </xf>
    <xf numFmtId="0" fontId="0" fillId="0" borderId="61" xfId="0" applyBorder="1" applyAlignment="1">
      <alignment horizontal="center" vertical="center"/>
    </xf>
    <xf numFmtId="0" fontId="28" fillId="4" borderId="21" xfId="0" applyFont="1" applyFill="1" applyBorder="1" applyAlignment="1">
      <alignment horizontal="center" vertical="center"/>
    </xf>
    <xf numFmtId="0" fontId="28" fillId="4" borderId="22"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0" xfId="0" applyFont="1" applyFill="1" applyAlignment="1">
      <alignment horizontal="center" vertical="center"/>
    </xf>
    <xf numFmtId="0" fontId="28" fillId="4" borderId="25" xfId="0" applyFont="1" applyFill="1" applyBorder="1" applyAlignment="1">
      <alignment horizontal="center" vertical="center"/>
    </xf>
    <xf numFmtId="0" fontId="28" fillId="4" borderId="26" xfId="0" applyFont="1" applyFill="1" applyBorder="1" applyAlignment="1">
      <alignment horizontal="center" vertical="center"/>
    </xf>
    <xf numFmtId="0" fontId="28" fillId="4" borderId="76"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79" xfId="0" applyFont="1" applyFill="1" applyBorder="1" applyAlignment="1">
      <alignment horizontal="center" vertical="center"/>
    </xf>
    <xf numFmtId="0" fontId="28" fillId="4" borderId="34" xfId="0" applyFont="1" applyFill="1" applyBorder="1" applyAlignment="1">
      <alignment horizontal="center" vertical="center"/>
    </xf>
    <xf numFmtId="58" fontId="28" fillId="57" borderId="26" xfId="0" quotePrefix="1" applyNumberFormat="1" applyFont="1" applyFill="1" applyBorder="1" applyAlignment="1">
      <alignment horizontal="center" vertical="center"/>
    </xf>
    <xf numFmtId="58" fontId="28" fillId="57" borderId="26" xfId="0" applyNumberFormat="1" applyFont="1" applyFill="1" applyBorder="1" applyAlignment="1">
      <alignment horizontal="center" vertical="center"/>
    </xf>
    <xf numFmtId="0" fontId="28" fillId="4" borderId="25" xfId="0" applyFont="1" applyFill="1" applyBorder="1" applyAlignment="1">
      <alignment horizontal="center" vertical="center" wrapText="1" shrinkToFit="1"/>
    </xf>
    <xf numFmtId="0" fontId="28" fillId="4" borderId="26" xfId="0" applyFont="1" applyFill="1" applyBorder="1" applyAlignment="1">
      <alignment horizontal="center" vertical="center" wrapText="1" shrinkToFit="1"/>
    </xf>
    <xf numFmtId="0" fontId="28" fillId="4" borderId="29" xfId="0" applyFont="1" applyFill="1" applyBorder="1" applyAlignment="1">
      <alignment horizontal="center" vertical="center" wrapText="1" shrinkToFit="1"/>
    </xf>
    <xf numFmtId="0" fontId="28" fillId="4" borderId="30"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26" xfId="0" applyFont="1" applyFill="1" applyBorder="1" applyAlignment="1">
      <alignment horizontal="center" vertical="center" shrinkToFit="1"/>
    </xf>
    <xf numFmtId="0" fontId="28" fillId="4" borderId="29" xfId="0" applyFont="1" applyFill="1" applyBorder="1" applyAlignment="1">
      <alignment horizontal="center" vertical="center" shrinkToFit="1"/>
    </xf>
    <xf numFmtId="0" fontId="28" fillId="4" borderId="25" xfId="0" applyFont="1" applyFill="1" applyBorder="1" applyAlignment="1">
      <alignment horizontal="center" vertical="center" shrinkToFit="1"/>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77" fillId="61" borderId="11" xfId="0" applyFont="1" applyFill="1" applyBorder="1" applyAlignment="1">
      <alignment horizontal="center" vertical="center"/>
    </xf>
    <xf numFmtId="0" fontId="76" fillId="0" borderId="20" xfId="15" applyFont="1" applyBorder="1" applyAlignment="1">
      <alignment horizontal="center" vertical="center" wrapText="1"/>
    </xf>
    <xf numFmtId="0" fontId="76" fillId="0" borderId="12" xfId="8" applyFont="1" applyBorder="1" applyAlignment="1">
      <alignment horizontal="center" vertical="center"/>
    </xf>
    <xf numFmtId="0" fontId="76" fillId="0" borderId="13" xfId="8" applyFont="1" applyBorder="1" applyAlignment="1">
      <alignment horizontal="center" vertical="center"/>
    </xf>
    <xf numFmtId="0" fontId="76" fillId="0" borderId="20" xfId="0" applyFont="1" applyBorder="1" applyAlignment="1">
      <alignment horizontal="center" vertical="center" wrapText="1"/>
    </xf>
    <xf numFmtId="57" fontId="76" fillId="0" borderId="12" xfId="8" applyNumberFormat="1" applyFont="1" applyBorder="1" applyAlignment="1">
      <alignment horizontal="center" vertical="center" wrapText="1"/>
    </xf>
    <xf numFmtId="57" fontId="76" fillId="0" borderId="13" xfId="8" applyNumberFormat="1" applyFont="1" applyBorder="1" applyAlignment="1">
      <alignment horizontal="center" vertical="center" wrapText="1"/>
    </xf>
    <xf numFmtId="183" fontId="76" fillId="0" borderId="20" xfId="0" applyNumberFormat="1" applyFont="1" applyBorder="1" applyAlignment="1">
      <alignment horizontal="center" vertical="center"/>
    </xf>
    <xf numFmtId="0" fontId="76" fillId="0" borderId="10" xfId="0" applyFont="1" applyBorder="1" applyAlignment="1">
      <alignment horizontal="center"/>
    </xf>
    <xf numFmtId="0" fontId="76" fillId="0" borderId="20" xfId="8" applyFont="1" applyBorder="1" applyAlignment="1">
      <alignment horizontal="center" vertical="center" wrapText="1"/>
    </xf>
    <xf numFmtId="0" fontId="21" fillId="0" borderId="14"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4" borderId="3" xfId="0" applyFont="1" applyFill="1" applyBorder="1" applyAlignment="1">
      <alignment horizontal="center" vertical="center"/>
    </xf>
    <xf numFmtId="0" fontId="21" fillId="4" borderId="6" xfId="0" applyFont="1" applyFill="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4" borderId="3" xfId="0" applyFont="1" applyFill="1" applyBorder="1" applyAlignment="1">
      <alignment horizontal="center" vertical="center"/>
    </xf>
    <xf numFmtId="0" fontId="19" fillId="4" borderId="6" xfId="0" applyFont="1" applyFill="1" applyBorder="1" applyAlignment="1">
      <alignment horizontal="center" vertic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57" borderId="3" xfId="0" applyFont="1" applyFill="1" applyBorder="1" applyAlignment="1">
      <alignment horizontal="center" vertical="center"/>
    </xf>
    <xf numFmtId="0" fontId="19" fillId="57" borderId="6" xfId="0" applyFont="1" applyFill="1" applyBorder="1" applyAlignment="1">
      <alignment horizontal="center" vertical="center"/>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59" borderId="3" xfId="0" applyFont="1" applyFill="1" applyBorder="1" applyAlignment="1">
      <alignment horizontal="center" vertical="center"/>
    </xf>
    <xf numFmtId="0" fontId="19" fillId="59" borderId="6" xfId="0" applyFont="1" applyFill="1" applyBorder="1" applyAlignment="1">
      <alignment horizontal="center" vertical="center"/>
    </xf>
    <xf numFmtId="0" fontId="21" fillId="0" borderId="14" xfId="8" applyFont="1" applyBorder="1" applyAlignment="1">
      <alignment horizontal="center" vertical="center" wrapText="1"/>
    </xf>
    <xf numFmtId="0" fontId="73" fillId="0" borderId="13" xfId="0" applyFont="1" applyBorder="1">
      <alignment vertical="center"/>
    </xf>
    <xf numFmtId="0" fontId="21" fillId="0" borderId="14" xfId="8" applyFont="1" applyBorder="1" applyAlignment="1">
      <alignment horizontal="center" vertical="center"/>
    </xf>
    <xf numFmtId="0" fontId="21" fillId="0" borderId="13" xfId="8" applyFont="1" applyBorder="1" applyAlignment="1">
      <alignment horizontal="center" vertical="center"/>
    </xf>
    <xf numFmtId="57" fontId="21" fillId="0" borderId="14" xfId="8" applyNumberFormat="1" applyFont="1" applyBorder="1" applyAlignment="1">
      <alignment horizontal="center" vertical="center" wrapText="1"/>
    </xf>
    <xf numFmtId="57" fontId="21" fillId="0" borderId="13" xfId="8" applyNumberFormat="1" applyFont="1" applyBorder="1" applyAlignment="1">
      <alignment horizontal="center" vertical="center" wrapText="1"/>
    </xf>
    <xf numFmtId="38" fontId="20" fillId="4" borderId="1" xfId="3" applyFont="1" applyFill="1" applyBorder="1" applyAlignment="1">
      <alignment horizontal="center" wrapText="1"/>
    </xf>
    <xf numFmtId="38" fontId="20" fillId="4" borderId="7" xfId="3" applyFont="1" applyFill="1" applyBorder="1" applyAlignment="1">
      <alignment horizontal="center" wrapText="1"/>
    </xf>
    <xf numFmtId="38" fontId="20" fillId="4" borderId="1" xfId="3" applyFont="1" applyFill="1" applyBorder="1" applyAlignment="1">
      <alignment horizontal="center"/>
    </xf>
    <xf numFmtId="38" fontId="20" fillId="4" borderId="11" xfId="3" applyFont="1" applyFill="1" applyBorder="1" applyAlignment="1">
      <alignment horizontal="center"/>
    </xf>
    <xf numFmtId="38" fontId="20" fillId="4" borderId="2" xfId="3" applyFont="1" applyFill="1" applyBorder="1" applyAlignment="1">
      <alignment horizontal="center"/>
    </xf>
    <xf numFmtId="0" fontId="71" fillId="4" borderId="1" xfId="0" applyFont="1" applyFill="1" applyBorder="1" applyAlignment="1">
      <alignment horizontal="center" vertical="center"/>
    </xf>
    <xf numFmtId="0" fontId="71" fillId="4" borderId="11" xfId="0" applyFont="1" applyFill="1" applyBorder="1" applyAlignment="1">
      <alignment horizontal="center" vertical="center"/>
    </xf>
    <xf numFmtId="38" fontId="20" fillId="4" borderId="7" xfId="3" applyFont="1" applyFill="1" applyBorder="1" applyAlignment="1">
      <alignment horizontal="center"/>
    </xf>
    <xf numFmtId="38" fontId="20" fillId="4" borderId="10" xfId="3" applyFont="1" applyFill="1" applyBorder="1" applyAlignment="1">
      <alignment horizontal="center"/>
    </xf>
    <xf numFmtId="177" fontId="20" fillId="4" borderId="1" xfId="3" applyNumberFormat="1" applyFont="1" applyFill="1" applyBorder="1" applyAlignment="1">
      <alignment horizontal="center" vertical="center"/>
    </xf>
    <xf numFmtId="177" fontId="20" fillId="4" borderId="11" xfId="3" applyNumberFormat="1" applyFont="1" applyFill="1" applyBorder="1" applyAlignment="1">
      <alignment horizontal="center" vertical="center"/>
    </xf>
    <xf numFmtId="177" fontId="20" fillId="4" borderId="4" xfId="3" applyNumberFormat="1" applyFont="1" applyFill="1" applyBorder="1" applyAlignment="1">
      <alignment horizontal="center" vertical="center"/>
    </xf>
    <xf numFmtId="177" fontId="20" fillId="4" borderId="0" xfId="3" applyNumberFormat="1" applyFont="1" applyFill="1" applyBorder="1" applyAlignment="1">
      <alignment horizontal="center" vertical="center"/>
    </xf>
    <xf numFmtId="177" fontId="20" fillId="4" borderId="7" xfId="3" applyNumberFormat="1" applyFont="1" applyFill="1" applyBorder="1" applyAlignment="1">
      <alignment horizontal="center" vertical="center"/>
    </xf>
    <xf numFmtId="177" fontId="20" fillId="4" borderId="10" xfId="3" applyNumberFormat="1" applyFont="1" applyFill="1" applyBorder="1" applyAlignment="1">
      <alignment horizontal="center" vertical="center"/>
    </xf>
    <xf numFmtId="38" fontId="20" fillId="4" borderId="3" xfId="3" applyFont="1" applyFill="1" applyBorder="1" applyAlignment="1">
      <alignment horizontal="center" vertical="center" wrapText="1"/>
    </xf>
    <xf numFmtId="38" fontId="20" fillId="4" borderId="6" xfId="3" applyFont="1" applyFill="1" applyBorder="1" applyAlignment="1">
      <alignment horizontal="center" vertical="center" wrapText="1"/>
    </xf>
    <xf numFmtId="38" fontId="20" fillId="4" borderId="9" xfId="3" applyFont="1" applyFill="1" applyBorder="1" applyAlignment="1">
      <alignment horizontal="center" vertical="center" wrapText="1"/>
    </xf>
    <xf numFmtId="38" fontId="20" fillId="4" borderId="0" xfId="3" applyFont="1" applyFill="1" applyBorder="1" applyAlignment="1">
      <alignment horizontal="center" wrapText="1"/>
    </xf>
    <xf numFmtId="38" fontId="20" fillId="4" borderId="11" xfId="3" applyFont="1" applyFill="1" applyBorder="1" applyAlignment="1">
      <alignment horizontal="center" wrapText="1"/>
    </xf>
    <xf numFmtId="38" fontId="20" fillId="4" borderId="10" xfId="3" applyFont="1" applyFill="1" applyBorder="1" applyAlignment="1">
      <alignment horizontal="center" wrapText="1"/>
    </xf>
    <xf numFmtId="38" fontId="77" fillId="4" borderId="3" xfId="3" applyFont="1" applyFill="1" applyBorder="1" applyAlignment="1">
      <alignment horizontal="center" vertical="center" wrapText="1"/>
    </xf>
    <xf numFmtId="38" fontId="77" fillId="4" borderId="9" xfId="3" applyFont="1" applyFill="1" applyBorder="1" applyAlignment="1">
      <alignment horizontal="center" vertical="center" wrapText="1"/>
    </xf>
    <xf numFmtId="38" fontId="20" fillId="4" borderId="8" xfId="3" applyFont="1" applyFill="1" applyBorder="1" applyAlignment="1">
      <alignment horizontal="center"/>
    </xf>
    <xf numFmtId="0" fontId="80" fillId="4" borderId="0" xfId="116" applyFont="1" applyFill="1" applyAlignment="1">
      <alignment horizontal="left"/>
    </xf>
    <xf numFmtId="0" fontId="28" fillId="0" borderId="1" xfId="0" applyFont="1" applyBorder="1" applyAlignment="1">
      <alignment horizontal="left" vertical="center"/>
    </xf>
    <xf numFmtId="0" fontId="28" fillId="0" borderId="11" xfId="0" applyFont="1" applyBorder="1" applyAlignment="1">
      <alignment horizontal="left" vertical="center"/>
    </xf>
    <xf numFmtId="0" fontId="71" fillId="0" borderId="1" xfId="0" applyFont="1" applyBorder="1" applyAlignment="1">
      <alignment horizontal="left" vertical="center"/>
    </xf>
    <xf numFmtId="0" fontId="71" fillId="0" borderId="11" xfId="0" applyFont="1" applyBorder="1" applyAlignment="1">
      <alignment horizontal="left" vertical="center"/>
    </xf>
    <xf numFmtId="180" fontId="29" fillId="0" borderId="10" xfId="0" quotePrefix="1" applyNumberFormat="1" applyFont="1" applyBorder="1" applyAlignment="1">
      <alignment horizontal="center" vertical="top"/>
    </xf>
    <xf numFmtId="180" fontId="29" fillId="0" borderId="10" xfId="0" applyNumberFormat="1" applyFont="1" applyBorder="1" applyAlignment="1">
      <alignment horizontal="center" vertical="top"/>
    </xf>
    <xf numFmtId="180" fontId="29" fillId="0" borderId="11" xfId="0" quotePrefix="1" applyNumberFormat="1" applyFont="1" applyBorder="1" applyAlignment="1">
      <alignment horizontal="center"/>
    </xf>
    <xf numFmtId="0" fontId="71" fillId="0" borderId="1" xfId="0" quotePrefix="1" applyFont="1" applyBorder="1" applyAlignment="1">
      <alignment horizontal="center" vertical="center"/>
    </xf>
    <xf numFmtId="0" fontId="71" fillId="0" borderId="11" xfId="0" quotePrefix="1" applyFont="1" applyBorder="1" applyAlignment="1">
      <alignment horizontal="center" vertical="center"/>
    </xf>
    <xf numFmtId="49" fontId="71" fillId="0" borderId="10" xfId="0" applyNumberFormat="1" applyFont="1" applyBorder="1" applyAlignment="1">
      <alignment horizontal="center" vertical="distributed"/>
    </xf>
    <xf numFmtId="0" fontId="71" fillId="0" borderId="11" xfId="0" applyFont="1" applyBorder="1" applyAlignment="1">
      <alignment horizontal="distributed"/>
    </xf>
    <xf numFmtId="0" fontId="6" fillId="0" borderId="11" xfId="0" quotePrefix="1" applyFont="1" applyBorder="1" applyAlignment="1">
      <alignment horizontal="center" vertical="center"/>
    </xf>
    <xf numFmtId="191" fontId="6" fillId="0" borderId="11" xfId="0" applyNumberFormat="1" applyFont="1" applyBorder="1" applyAlignment="1">
      <alignment horizont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6" fillId="4" borderId="12" xfId="5" applyFont="1" applyFill="1" applyBorder="1" applyAlignment="1">
      <alignment horizontal="center" vertical="center"/>
    </xf>
    <xf numFmtId="0" fontId="6" fillId="4" borderId="14" xfId="5" applyFont="1" applyFill="1" applyBorder="1" applyAlignment="1">
      <alignment horizontal="center" vertical="center"/>
    </xf>
    <xf numFmtId="0" fontId="6" fillId="4" borderId="13" xfId="5" applyFont="1" applyFill="1" applyBorder="1" applyAlignment="1">
      <alignment horizontal="center" vertical="center"/>
    </xf>
    <xf numFmtId="0" fontId="6" fillId="4" borderId="12" xfId="5" applyFont="1" applyFill="1" applyBorder="1" applyAlignment="1">
      <alignment horizontal="center" vertical="center" justifyLastLine="1"/>
    </xf>
    <xf numFmtId="0" fontId="6" fillId="4" borderId="13" xfId="5" applyFont="1" applyFill="1" applyBorder="1" applyAlignment="1">
      <alignment horizontal="center" vertical="center" justifyLastLine="1"/>
    </xf>
    <xf numFmtId="0" fontId="6" fillId="4" borderId="14"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6" fillId="3" borderId="14" xfId="5" applyFont="1" applyFill="1" applyBorder="1" applyAlignment="1">
      <alignment horizontal="center" vertical="center"/>
    </xf>
    <xf numFmtId="0" fontId="6" fillId="3" borderId="13" xfId="5" applyFont="1" applyFill="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4" xfId="5" applyFont="1" applyFill="1" applyBorder="1" applyAlignment="1">
      <alignment horizontal="center" vertical="center" justifyLastLine="1"/>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2" xfId="120" applyFill="1" applyBorder="1" applyAlignment="1">
      <alignment horizontal="center" vertical="center"/>
    </xf>
    <xf numFmtId="0" fontId="6" fillId="3" borderId="14" xfId="120" applyFill="1" applyBorder="1" applyAlignment="1">
      <alignment horizontal="center" vertical="center"/>
    </xf>
    <xf numFmtId="0" fontId="6" fillId="3" borderId="13" xfId="120" applyFill="1" applyBorder="1" applyAlignment="1">
      <alignment horizontal="center" vertical="center"/>
    </xf>
    <xf numFmtId="0" fontId="6" fillId="3" borderId="12" xfId="121" applyFill="1" applyBorder="1" applyAlignment="1">
      <alignment horizontal="center" vertical="center"/>
    </xf>
    <xf numFmtId="0" fontId="6" fillId="3" borderId="14" xfId="121" applyFill="1" applyBorder="1" applyAlignment="1">
      <alignment horizontal="center" vertical="center"/>
    </xf>
    <xf numFmtId="0" fontId="6" fillId="3" borderId="13" xfId="121" applyFill="1" applyBorder="1" applyAlignment="1">
      <alignment horizontal="center" vertical="center"/>
    </xf>
    <xf numFmtId="0" fontId="6" fillId="3" borderId="12" xfId="0" applyFont="1" applyFill="1" applyBorder="1" applyAlignment="1">
      <alignment horizontal="center" vertical="center" justifyLastLine="1"/>
    </xf>
    <xf numFmtId="0" fontId="6" fillId="3" borderId="13" xfId="0" applyFont="1" applyFill="1" applyBorder="1" applyAlignment="1">
      <alignment horizontal="center" vertical="center" justifyLastLine="1"/>
    </xf>
    <xf numFmtId="0" fontId="6" fillId="3" borderId="12" xfId="120" applyFill="1" applyBorder="1" applyAlignment="1">
      <alignment horizontal="center" vertical="center" justifyLastLine="1"/>
    </xf>
    <xf numFmtId="0" fontId="6" fillId="3" borderId="13" xfId="120" applyFill="1" applyBorder="1" applyAlignment="1">
      <alignment horizontal="center" vertical="center" justifyLastLine="1"/>
    </xf>
    <xf numFmtId="0" fontId="6" fillId="3" borderId="12" xfId="121" applyFill="1" applyBorder="1" applyAlignment="1">
      <alignment horizontal="center" vertical="center" justifyLastLine="1"/>
    </xf>
    <xf numFmtId="0" fontId="6" fillId="3" borderId="13" xfId="121" applyFill="1" applyBorder="1" applyAlignment="1">
      <alignment horizontal="center" vertical="center" justifyLastLine="1"/>
    </xf>
    <xf numFmtId="0" fontId="6" fillId="57" borderId="12" xfId="5" applyFont="1" applyFill="1" applyBorder="1" applyAlignment="1">
      <alignment horizontal="center" vertical="center"/>
    </xf>
    <xf numFmtId="0" fontId="6" fillId="57" borderId="14" xfId="5" applyFont="1" applyFill="1" applyBorder="1" applyAlignment="1">
      <alignment horizontal="center" vertical="center"/>
    </xf>
    <xf numFmtId="0" fontId="6" fillId="57" borderId="13" xfId="5" applyFont="1" applyFill="1" applyBorder="1" applyAlignment="1">
      <alignment horizontal="center" vertical="center"/>
    </xf>
    <xf numFmtId="0" fontId="6" fillId="57" borderId="12" xfId="5" applyFont="1" applyFill="1" applyBorder="1" applyAlignment="1">
      <alignment horizontal="center" vertical="center" justifyLastLine="1"/>
    </xf>
    <xf numFmtId="0" fontId="6" fillId="57" borderId="13" xfId="5" applyFont="1" applyFill="1" applyBorder="1" applyAlignment="1">
      <alignment horizontal="center" vertical="center" justifyLastLine="1"/>
    </xf>
    <xf numFmtId="0" fontId="6" fillId="57" borderId="14" xfId="5" applyFont="1" applyFill="1" applyBorder="1" applyAlignment="1">
      <alignment horizontal="center" vertical="center" justifyLastLine="1"/>
    </xf>
    <xf numFmtId="0" fontId="6" fillId="3" borderId="12" xfId="122" applyFill="1" applyBorder="1" applyAlignment="1">
      <alignment horizontal="center" vertical="center"/>
    </xf>
    <xf numFmtId="0" fontId="6" fillId="3" borderId="14" xfId="122" applyFill="1" applyBorder="1" applyAlignment="1">
      <alignment horizontal="center" vertical="center"/>
    </xf>
    <xf numFmtId="0" fontId="6" fillId="3" borderId="13" xfId="122" applyFill="1" applyBorder="1" applyAlignment="1">
      <alignment horizontal="center" vertical="center"/>
    </xf>
    <xf numFmtId="0" fontId="6" fillId="0" borderId="12" xfId="123" applyBorder="1" applyAlignment="1">
      <alignment horizontal="center" vertical="center" justifyLastLine="1"/>
    </xf>
    <xf numFmtId="0" fontId="6" fillId="0" borderId="13" xfId="123" applyBorder="1" applyAlignment="1">
      <alignment horizontal="center" vertical="center" justifyLastLine="1"/>
    </xf>
    <xf numFmtId="0" fontId="6" fillId="0" borderId="12" xfId="0" applyFont="1" applyBorder="1" applyAlignment="1">
      <alignment horizontal="center" vertical="center" justifyLastLine="1"/>
    </xf>
    <xf numFmtId="0" fontId="6" fillId="0" borderId="13" xfId="0" applyFont="1" applyBorder="1" applyAlignment="1">
      <alignment horizontal="center" vertical="center" justifyLastLine="1"/>
    </xf>
    <xf numFmtId="0" fontId="6" fillId="3" borderId="12" xfId="122" applyFill="1" applyBorder="1" applyAlignment="1">
      <alignment horizontal="center" vertical="center" justifyLastLine="1"/>
    </xf>
    <xf numFmtId="0" fontId="6" fillId="3" borderId="13" xfId="122" applyFill="1" applyBorder="1" applyAlignment="1">
      <alignment horizontal="center" vertical="center" justifyLastLine="1"/>
    </xf>
    <xf numFmtId="0" fontId="104" fillId="0" borderId="1" xfId="0" applyFont="1" applyBorder="1" applyAlignment="1">
      <alignment horizontal="center" vertical="center" wrapText="1"/>
    </xf>
    <xf numFmtId="0" fontId="8" fillId="0" borderId="4" xfId="0" applyFont="1" applyBorder="1" applyAlignment="1">
      <alignment horizontal="center" vertical="center" wrapText="1"/>
    </xf>
    <xf numFmtId="0" fontId="104" fillId="0" borderId="1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lignment horizontal="center" vertical="center"/>
    </xf>
    <xf numFmtId="0" fontId="104" fillId="0" borderId="3" xfId="0" applyFont="1" applyBorder="1" applyAlignment="1">
      <alignment horizontal="center" vertical="center" wrapText="1"/>
    </xf>
    <xf numFmtId="0" fontId="8" fillId="0" borderId="6" xfId="0" applyFont="1" applyBorder="1" applyAlignment="1">
      <alignment horizontal="center" vertical="center" wrapText="1"/>
    </xf>
    <xf numFmtId="0" fontId="104" fillId="0" borderId="12" xfId="0" applyFont="1" applyBorder="1" applyAlignment="1">
      <alignment horizontal="center" vertical="center"/>
    </xf>
    <xf numFmtId="0" fontId="104" fillId="0" borderId="14" xfId="0" applyFont="1" applyBorder="1" applyAlignment="1">
      <alignment horizontal="center" vertical="center"/>
    </xf>
    <xf numFmtId="0" fontId="104" fillId="0" borderId="13" xfId="0" applyFont="1" applyBorder="1" applyAlignment="1">
      <alignment horizontal="center" vertical="center"/>
    </xf>
    <xf numFmtId="38" fontId="29" fillId="0" borderId="14" xfId="1" applyFont="1" applyFill="1" applyBorder="1" applyAlignment="1" applyProtection="1">
      <alignment horizontal="center" vertical="center"/>
      <protection locked="0"/>
    </xf>
    <xf numFmtId="208" fontId="29" fillId="0" borderId="12" xfId="128" applyNumberFormat="1" applyFont="1" applyBorder="1" applyAlignment="1" applyProtection="1">
      <alignment horizontal="center" vertical="center"/>
      <protection locked="0"/>
    </xf>
    <xf numFmtId="208" fontId="29" fillId="0" borderId="14" xfId="128" applyNumberFormat="1" applyFont="1" applyBorder="1" applyAlignment="1" applyProtection="1">
      <alignment horizontal="center" vertical="center"/>
      <protection locked="0"/>
    </xf>
    <xf numFmtId="208" fontId="29" fillId="0" borderId="13" xfId="128" applyNumberFormat="1" applyFont="1" applyBorder="1" applyAlignment="1" applyProtection="1">
      <alignment horizontal="center" vertical="center"/>
      <protection locked="0"/>
    </xf>
    <xf numFmtId="0" fontId="29" fillId="0" borderId="3" xfId="128" applyFont="1" applyBorder="1" applyAlignment="1" applyProtection="1">
      <alignment horizontal="center" vertical="center"/>
      <protection locked="0"/>
    </xf>
    <xf numFmtId="0" fontId="29" fillId="0" borderId="9" xfId="128" applyFont="1" applyBorder="1" applyAlignment="1" applyProtection="1">
      <alignment horizontal="center" vertical="center"/>
      <protection locked="0"/>
    </xf>
    <xf numFmtId="208" fontId="29" fillId="2" borderId="14" xfId="128" applyNumberFormat="1" applyFont="1" applyFill="1" applyBorder="1" applyAlignment="1" applyProtection="1">
      <alignment horizontal="center" vertical="center"/>
      <protection locked="0"/>
    </xf>
    <xf numFmtId="14" fontId="28" fillId="57" borderId="0" xfId="0" applyNumberFormat="1" applyFont="1" applyFill="1" applyAlignment="1">
      <alignment horizontal="center" vertical="center"/>
    </xf>
    <xf numFmtId="0" fontId="28" fillId="0" borderId="66" xfId="0" applyFont="1" applyBorder="1" applyAlignment="1">
      <alignment horizontal="center" vertical="center"/>
    </xf>
    <xf numFmtId="0" fontId="28" fillId="0" borderId="67" xfId="0" applyFont="1" applyBorder="1" applyAlignment="1">
      <alignment horizontal="center" vertical="center"/>
    </xf>
    <xf numFmtId="0" fontId="28" fillId="0" borderId="22" xfId="0" applyFont="1" applyBorder="1" applyAlignment="1">
      <alignment horizontal="center" vertical="center"/>
    </xf>
    <xf numFmtId="0" fontId="28" fillId="0" borderId="34"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0" borderId="0" xfId="0" applyFont="1" applyAlignment="1">
      <alignment horizontal="center" vertical="center"/>
    </xf>
    <xf numFmtId="0" fontId="28" fillId="0" borderId="28" xfId="0" applyFont="1" applyBorder="1" applyAlignment="1">
      <alignment horizontal="center" vertical="center"/>
    </xf>
    <xf numFmtId="0" fontId="28" fillId="0" borderId="21" xfId="0" applyFont="1" applyBorder="1" applyAlignment="1">
      <alignment horizontal="center" vertical="center"/>
    </xf>
    <xf numFmtId="0" fontId="28" fillId="0" borderId="23" xfId="0" applyFont="1" applyBorder="1" applyAlignment="1">
      <alignment horizontal="center" vertical="center"/>
    </xf>
    <xf numFmtId="0" fontId="28" fillId="0" borderId="12" xfId="0" applyFont="1" applyBorder="1" applyAlignment="1">
      <alignment horizontal="center"/>
    </xf>
    <xf numFmtId="0" fontId="28" fillId="0" borderId="13" xfId="0" applyFont="1" applyBorder="1" applyAlignment="1">
      <alignment horizontal="center"/>
    </xf>
    <xf numFmtId="0" fontId="28" fillId="59" borderId="12" xfId="0" applyFont="1" applyFill="1" applyBorder="1" applyAlignment="1">
      <alignment horizontal="center"/>
    </xf>
    <xf numFmtId="0" fontId="28" fillId="59" borderId="13" xfId="0" applyFont="1" applyFill="1" applyBorder="1" applyAlignment="1">
      <alignment horizontal="center"/>
    </xf>
    <xf numFmtId="0" fontId="28" fillId="0" borderId="7" xfId="0" applyFont="1" applyBorder="1" applyAlignment="1">
      <alignment horizontal="center" vertical="center"/>
    </xf>
    <xf numFmtId="0" fontId="28" fillId="0" borderId="8" xfId="0" applyFont="1" applyBorder="1" applyAlignment="1">
      <alignment horizontal="center" vertical="center"/>
    </xf>
  </cellXfs>
  <cellStyles count="129">
    <cellStyle name="20% - アクセント 1 2" xfId="23" xr:uid="{00000000-0005-0000-0000-000000000000}"/>
    <cellStyle name="20% - アクセント 1 3" xfId="75" xr:uid="{00000000-0005-0000-0000-000001000000}"/>
    <cellStyle name="20% - アクセント 2 2" xfId="24" xr:uid="{00000000-0005-0000-0000-000002000000}"/>
    <cellStyle name="20% - アクセント 2 3" xfId="76" xr:uid="{00000000-0005-0000-0000-000003000000}"/>
    <cellStyle name="20% - アクセント 3 2" xfId="25" xr:uid="{00000000-0005-0000-0000-000004000000}"/>
    <cellStyle name="20% - アクセント 3 3" xfId="77" xr:uid="{00000000-0005-0000-0000-000005000000}"/>
    <cellStyle name="20% - アクセント 4 2" xfId="26" xr:uid="{00000000-0005-0000-0000-000006000000}"/>
    <cellStyle name="20% - アクセント 4 3" xfId="78" xr:uid="{00000000-0005-0000-0000-000007000000}"/>
    <cellStyle name="20% - アクセント 5 2" xfId="27" xr:uid="{00000000-0005-0000-0000-000008000000}"/>
    <cellStyle name="20% - アクセント 5 3" xfId="79" xr:uid="{00000000-0005-0000-0000-000009000000}"/>
    <cellStyle name="20% - アクセント 6 2" xfId="28" xr:uid="{00000000-0005-0000-0000-00000A000000}"/>
    <cellStyle name="20% - アクセント 6 3" xfId="80" xr:uid="{00000000-0005-0000-0000-00000B000000}"/>
    <cellStyle name="40% - アクセント 1 2" xfId="29" xr:uid="{00000000-0005-0000-0000-00000C000000}"/>
    <cellStyle name="40% - アクセント 1 3" xfId="81" xr:uid="{00000000-0005-0000-0000-00000D000000}"/>
    <cellStyle name="40% - アクセント 2 2" xfId="30" xr:uid="{00000000-0005-0000-0000-00000E000000}"/>
    <cellStyle name="40% - アクセント 2 3" xfId="82" xr:uid="{00000000-0005-0000-0000-00000F000000}"/>
    <cellStyle name="40% - アクセント 3 2" xfId="31" xr:uid="{00000000-0005-0000-0000-000010000000}"/>
    <cellStyle name="40% - アクセント 3 3" xfId="83" xr:uid="{00000000-0005-0000-0000-000011000000}"/>
    <cellStyle name="40% - アクセント 4 2" xfId="32" xr:uid="{00000000-0005-0000-0000-000012000000}"/>
    <cellStyle name="40% - アクセント 4 3" xfId="84" xr:uid="{00000000-0005-0000-0000-000013000000}"/>
    <cellStyle name="40% - アクセント 5 2" xfId="33" xr:uid="{00000000-0005-0000-0000-000014000000}"/>
    <cellStyle name="40% - アクセント 5 3" xfId="85" xr:uid="{00000000-0005-0000-0000-000015000000}"/>
    <cellStyle name="40% - アクセント 6 2" xfId="34" xr:uid="{00000000-0005-0000-0000-000016000000}"/>
    <cellStyle name="40% - アクセント 6 3" xfId="86" xr:uid="{00000000-0005-0000-0000-000017000000}"/>
    <cellStyle name="60% - アクセント 1 2" xfId="35" xr:uid="{00000000-0005-0000-0000-000018000000}"/>
    <cellStyle name="60% - アクセント 1 3" xfId="87" xr:uid="{00000000-0005-0000-0000-000019000000}"/>
    <cellStyle name="60% - アクセント 2 2" xfId="36" xr:uid="{00000000-0005-0000-0000-00001A000000}"/>
    <cellStyle name="60% - アクセント 2 3" xfId="88" xr:uid="{00000000-0005-0000-0000-00001B000000}"/>
    <cellStyle name="60% - アクセント 3 2" xfId="37" xr:uid="{00000000-0005-0000-0000-00001C000000}"/>
    <cellStyle name="60% - アクセント 3 3" xfId="89" xr:uid="{00000000-0005-0000-0000-00001D000000}"/>
    <cellStyle name="60% - アクセント 4 2" xfId="38" xr:uid="{00000000-0005-0000-0000-00001E000000}"/>
    <cellStyle name="60% - アクセント 4 3" xfId="90" xr:uid="{00000000-0005-0000-0000-00001F000000}"/>
    <cellStyle name="60% - アクセント 5 2" xfId="39" xr:uid="{00000000-0005-0000-0000-000020000000}"/>
    <cellStyle name="60% - アクセント 5 3" xfId="91" xr:uid="{00000000-0005-0000-0000-000021000000}"/>
    <cellStyle name="60% - アクセント 6 2" xfId="40" xr:uid="{00000000-0005-0000-0000-000022000000}"/>
    <cellStyle name="60% - アクセント 6 3" xfId="92" xr:uid="{00000000-0005-0000-0000-000023000000}"/>
    <cellStyle name="アクセント 1 2" xfId="41" xr:uid="{00000000-0005-0000-0000-000024000000}"/>
    <cellStyle name="アクセント 1 3" xfId="93" xr:uid="{00000000-0005-0000-0000-000025000000}"/>
    <cellStyle name="アクセント 2 2" xfId="42" xr:uid="{00000000-0005-0000-0000-000026000000}"/>
    <cellStyle name="アクセント 2 3" xfId="94" xr:uid="{00000000-0005-0000-0000-000027000000}"/>
    <cellStyle name="アクセント 3 2" xfId="43" xr:uid="{00000000-0005-0000-0000-000028000000}"/>
    <cellStyle name="アクセント 3 3" xfId="95" xr:uid="{00000000-0005-0000-0000-000029000000}"/>
    <cellStyle name="アクセント 4 2" xfId="44" xr:uid="{00000000-0005-0000-0000-00002A000000}"/>
    <cellStyle name="アクセント 4 3" xfId="96" xr:uid="{00000000-0005-0000-0000-00002B000000}"/>
    <cellStyle name="アクセント 5 2" xfId="45" xr:uid="{00000000-0005-0000-0000-00002C000000}"/>
    <cellStyle name="アクセント 5 3" xfId="97" xr:uid="{00000000-0005-0000-0000-00002D000000}"/>
    <cellStyle name="アクセント 6 2" xfId="46" xr:uid="{00000000-0005-0000-0000-00002E000000}"/>
    <cellStyle name="アクセント 6 3" xfId="98" xr:uid="{00000000-0005-0000-0000-00002F000000}"/>
    <cellStyle name="タイトル 2" xfId="47" xr:uid="{00000000-0005-0000-0000-000030000000}"/>
    <cellStyle name="タイトル 3" xfId="99" xr:uid="{00000000-0005-0000-0000-000031000000}"/>
    <cellStyle name="チェック セル 2" xfId="48" xr:uid="{00000000-0005-0000-0000-000032000000}"/>
    <cellStyle name="チェック セル 3" xfId="100" xr:uid="{00000000-0005-0000-0000-000033000000}"/>
    <cellStyle name="どちらでもない 2" xfId="49" xr:uid="{00000000-0005-0000-0000-000034000000}"/>
    <cellStyle name="どちらでもない 3" xfId="101" xr:uid="{00000000-0005-0000-0000-000035000000}"/>
    <cellStyle name="パーセント" xfId="119" builtinId="5"/>
    <cellStyle name="パーセント 2" xfId="20" xr:uid="{00000000-0005-0000-0000-000037000000}"/>
    <cellStyle name="ハイパーリンク" xfId="125" builtinId="8"/>
    <cellStyle name="ハイパーリンク 2" xfId="64" xr:uid="{00000000-0005-0000-0000-000039000000}"/>
    <cellStyle name="メモ 2" xfId="102" xr:uid="{00000000-0005-0000-0000-00003A000000}"/>
    <cellStyle name="リンク セル 2" xfId="50" xr:uid="{00000000-0005-0000-0000-00003B000000}"/>
    <cellStyle name="リンク セル 3" xfId="103" xr:uid="{00000000-0005-0000-0000-00003C000000}"/>
    <cellStyle name="悪い 2" xfId="51" xr:uid="{00000000-0005-0000-0000-00003D000000}"/>
    <cellStyle name="悪い 3" xfId="104" xr:uid="{00000000-0005-0000-0000-00003E000000}"/>
    <cellStyle name="計算 2" xfId="52" xr:uid="{00000000-0005-0000-0000-00003F000000}"/>
    <cellStyle name="計算 3" xfId="105" xr:uid="{00000000-0005-0000-0000-000040000000}"/>
    <cellStyle name="警告文 2" xfId="53" xr:uid="{00000000-0005-0000-0000-000041000000}"/>
    <cellStyle name="警告文 3" xfId="106" xr:uid="{00000000-0005-0000-0000-000042000000}"/>
    <cellStyle name="桁区切り" xfId="1" builtinId="6"/>
    <cellStyle name="桁区切り 2" xfId="2" xr:uid="{00000000-0005-0000-0000-000044000000}"/>
    <cellStyle name="桁区切り 3" xfId="3" xr:uid="{00000000-0005-0000-0000-000045000000}"/>
    <cellStyle name="桁区切り 4" xfId="7" xr:uid="{00000000-0005-0000-0000-000046000000}"/>
    <cellStyle name="桁区切り 5" xfId="21" xr:uid="{00000000-0005-0000-0000-000047000000}"/>
    <cellStyle name="桁区切り 6" xfId="63" xr:uid="{00000000-0005-0000-0000-000048000000}"/>
    <cellStyle name="桁区切り 7" xfId="74" xr:uid="{00000000-0005-0000-0000-000049000000}"/>
    <cellStyle name="見出し 1 2" xfId="54" xr:uid="{00000000-0005-0000-0000-00004A000000}"/>
    <cellStyle name="見出し 1 3" xfId="107" xr:uid="{00000000-0005-0000-0000-00004B000000}"/>
    <cellStyle name="見出し 2 2" xfId="55" xr:uid="{00000000-0005-0000-0000-00004C000000}"/>
    <cellStyle name="見出し 2 3" xfId="108" xr:uid="{00000000-0005-0000-0000-00004D000000}"/>
    <cellStyle name="見出し 3 2" xfId="56" xr:uid="{00000000-0005-0000-0000-00004E000000}"/>
    <cellStyle name="見出し 3 3" xfId="109" xr:uid="{00000000-0005-0000-0000-00004F000000}"/>
    <cellStyle name="見出し 4 2" xfId="57" xr:uid="{00000000-0005-0000-0000-000050000000}"/>
    <cellStyle name="見出し 4 3" xfId="110" xr:uid="{00000000-0005-0000-0000-000051000000}"/>
    <cellStyle name="集計 2" xfId="58" xr:uid="{00000000-0005-0000-0000-000052000000}"/>
    <cellStyle name="集計 3" xfId="111" xr:uid="{00000000-0005-0000-0000-000053000000}"/>
    <cellStyle name="出力 2" xfId="59" xr:uid="{00000000-0005-0000-0000-000054000000}"/>
    <cellStyle name="出力 3" xfId="112" xr:uid="{00000000-0005-0000-0000-000055000000}"/>
    <cellStyle name="説明文 2" xfId="60" xr:uid="{00000000-0005-0000-0000-000056000000}"/>
    <cellStyle name="説明文 3" xfId="113" xr:uid="{00000000-0005-0000-0000-000057000000}"/>
    <cellStyle name="入力 2" xfId="61" xr:uid="{00000000-0005-0000-0000-000058000000}"/>
    <cellStyle name="入力 3" xfId="114" xr:uid="{00000000-0005-0000-0000-000059000000}"/>
    <cellStyle name="標準" xfId="0" builtinId="0"/>
    <cellStyle name="標準 10" xfId="72" xr:uid="{00000000-0005-0000-0000-00005B000000}"/>
    <cellStyle name="標準 11" xfId="73" xr:uid="{00000000-0005-0000-0000-00005C000000}"/>
    <cellStyle name="標準 12" xfId="116" xr:uid="{00000000-0005-0000-0000-00005D000000}"/>
    <cellStyle name="標準 2" xfId="4" xr:uid="{00000000-0005-0000-0000-00005E000000}"/>
    <cellStyle name="標準 2 2" xfId="67" xr:uid="{00000000-0005-0000-0000-00005F000000}"/>
    <cellStyle name="標準 2 3" xfId="68" xr:uid="{00000000-0005-0000-0000-000060000000}"/>
    <cellStyle name="標準 2 4" xfId="71" xr:uid="{00000000-0005-0000-0000-000061000000}"/>
    <cellStyle name="標準 3" xfId="5" xr:uid="{00000000-0005-0000-0000-000062000000}"/>
    <cellStyle name="標準 3 2" xfId="22" xr:uid="{00000000-0005-0000-0000-000063000000}"/>
    <cellStyle name="標準 3 3" xfId="65" xr:uid="{00000000-0005-0000-0000-000064000000}"/>
    <cellStyle name="標準 4" xfId="6" xr:uid="{00000000-0005-0000-0000-000065000000}"/>
    <cellStyle name="標準 5" xfId="9" xr:uid="{00000000-0005-0000-0000-000066000000}"/>
    <cellStyle name="標準 6" xfId="19" xr:uid="{00000000-0005-0000-0000-000067000000}"/>
    <cellStyle name="標準 7" xfId="66" xr:uid="{00000000-0005-0000-0000-000068000000}"/>
    <cellStyle name="標準 8" xfId="69" xr:uid="{00000000-0005-0000-0000-000069000000}"/>
    <cellStyle name="標準 9" xfId="70" xr:uid="{00000000-0005-0000-0000-00006A000000}"/>
    <cellStyle name="標準_○合計特殊出生率（市区町別）" xfId="126" xr:uid="{00000000-0005-0000-0000-00006B000000}"/>
    <cellStyle name="標準_15 H2502_地域別" xfId="123" xr:uid="{00000000-0005-0000-0000-00006C000000}"/>
    <cellStyle name="標準_15_H2402地域別" xfId="122" xr:uid="{00000000-0005-0000-0000-00006D000000}"/>
    <cellStyle name="標準_2001市町のすがた" xfId="8" xr:uid="{00000000-0005-0000-0000-00006E000000}"/>
    <cellStyle name="標準_H2302地域別" xfId="121" xr:uid="{00000000-0005-0000-0000-00006F000000}"/>
    <cellStyle name="標準_JB16_a002" xfId="17" xr:uid="{00000000-0005-0000-0000-000070000000}"/>
    <cellStyle name="標準_Sheet1" xfId="118" xr:uid="{00000000-0005-0000-0000-000071000000}"/>
    <cellStyle name="標準_Sheet3" xfId="124" xr:uid="{00000000-0005-0000-0000-000072000000}"/>
    <cellStyle name="標準_t072006" xfId="117" xr:uid="{00000000-0005-0000-0000-000073000000}"/>
    <cellStyle name="標準_t1102" xfId="128" xr:uid="{00000000-0005-0000-0000-000074000000}"/>
    <cellStyle name="標準_T120203a" xfId="127" xr:uid="{00000000-0005-0000-0000-000075000000}"/>
    <cellStyle name="標準_掲載項目のみ (2)" xfId="15" xr:uid="{00000000-0005-0000-0000-000076000000}"/>
    <cellStyle name="標準_市町C3" xfId="10" xr:uid="{00000000-0005-0000-0000-000077000000}"/>
    <cellStyle name="標準_市町別人口（大正９年～平成12年）" xfId="14" xr:uid="{00000000-0005-0000-0000-000078000000}"/>
    <cellStyle name="標準_人口グラフ" xfId="12" xr:uid="{00000000-0005-0000-0000-000079000000}"/>
    <cellStyle name="標準_推計人口10月1日現在_1" xfId="16" xr:uid="{00000000-0005-0000-0000-00007A000000}"/>
    <cellStyle name="標準_地域別_1" xfId="120" xr:uid="{00000000-0005-0000-0000-00007B000000}"/>
    <cellStyle name="標準_都道府県ｺｰﾄﾞ" xfId="18" xr:uid="{00000000-0005-0000-0000-00007C000000}"/>
    <cellStyle name="標準_都道府県別推計人口推移（10.1現在）" xfId="13" xr:uid="{00000000-0005-0000-0000-00007D000000}"/>
    <cellStyle name="未定義" xfId="11" xr:uid="{00000000-0005-0000-0000-00007E000000}"/>
    <cellStyle name="良い 2" xfId="62" xr:uid="{00000000-0005-0000-0000-00007F000000}"/>
    <cellStyle name="良い 3" xfId="115" xr:uid="{00000000-0005-0000-0000-00008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drawings/drawing1.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00000000-0008-0000-0700-000002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00000000-0008-0000-0700-000003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4" name="テキスト 96">
          <a:extLst>
            <a:ext uri="{FF2B5EF4-FFF2-40B4-BE49-F238E27FC236}">
              <a16:creationId xmlns:a16="http://schemas.microsoft.com/office/drawing/2014/main" id="{00000000-0008-0000-0700-000004000000}"/>
            </a:ext>
          </a:extLst>
        </xdr:cNvPr>
        <xdr:cNvSpPr txBox="1">
          <a:spLocks noChangeArrowheads="1"/>
        </xdr:cNvSpPr>
      </xdr:nvSpPr>
      <xdr:spPr bwMode="auto">
        <a:xfrm>
          <a:off x="57054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00000000-0008-0000-0700-000005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00000000-0008-0000-0700-000006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00000000-0008-0000-0700-000007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19050</xdr:rowOff>
    </xdr:to>
    <xdr:sp macro="" textlink="">
      <xdr:nvSpPr>
        <xdr:cNvPr id="2" name="テキスト 67">
          <a:extLst>
            <a:ext uri="{FF2B5EF4-FFF2-40B4-BE49-F238E27FC236}">
              <a16:creationId xmlns:a16="http://schemas.microsoft.com/office/drawing/2014/main" id="{00000000-0008-0000-0800-000002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3" name="テキスト 96">
          <a:extLst>
            <a:ext uri="{FF2B5EF4-FFF2-40B4-BE49-F238E27FC236}">
              <a16:creationId xmlns:a16="http://schemas.microsoft.com/office/drawing/2014/main" id="{00000000-0008-0000-0800-000003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 name="テキスト 96">
          <a:extLst>
            <a:ext uri="{FF2B5EF4-FFF2-40B4-BE49-F238E27FC236}">
              <a16:creationId xmlns:a16="http://schemas.microsoft.com/office/drawing/2014/main" id="{00000000-0008-0000-0800-000004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5" name="テキスト 96">
          <a:extLst>
            <a:ext uri="{FF2B5EF4-FFF2-40B4-BE49-F238E27FC236}">
              <a16:creationId xmlns:a16="http://schemas.microsoft.com/office/drawing/2014/main" id="{00000000-0008-0000-0800-000005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6" name="テキスト 67">
          <a:extLst>
            <a:ext uri="{FF2B5EF4-FFF2-40B4-BE49-F238E27FC236}">
              <a16:creationId xmlns:a16="http://schemas.microsoft.com/office/drawing/2014/main" id="{00000000-0008-0000-0800-000006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7" name="テキスト 96">
          <a:extLst>
            <a:ext uri="{FF2B5EF4-FFF2-40B4-BE49-F238E27FC236}">
              <a16:creationId xmlns:a16="http://schemas.microsoft.com/office/drawing/2014/main" id="{00000000-0008-0000-0800-000007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8" name="テキスト 67">
          <a:extLst>
            <a:ext uri="{FF2B5EF4-FFF2-40B4-BE49-F238E27FC236}">
              <a16:creationId xmlns:a16="http://schemas.microsoft.com/office/drawing/2014/main" id="{00000000-0008-0000-0800-000008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9" name="テキスト 96">
          <a:extLst>
            <a:ext uri="{FF2B5EF4-FFF2-40B4-BE49-F238E27FC236}">
              <a16:creationId xmlns:a16="http://schemas.microsoft.com/office/drawing/2014/main" id="{00000000-0008-0000-0800-000009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8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1" name="テキスト 96">
          <a:extLst>
            <a:ext uri="{FF2B5EF4-FFF2-40B4-BE49-F238E27FC236}">
              <a16:creationId xmlns:a16="http://schemas.microsoft.com/office/drawing/2014/main" id="{00000000-0008-0000-0800-00000B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2" name="テキスト 67">
          <a:extLst>
            <a:ext uri="{FF2B5EF4-FFF2-40B4-BE49-F238E27FC236}">
              <a16:creationId xmlns:a16="http://schemas.microsoft.com/office/drawing/2014/main" id="{00000000-0008-0000-0800-00000C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3" name="テキスト 96">
          <a:extLst>
            <a:ext uri="{FF2B5EF4-FFF2-40B4-BE49-F238E27FC236}">
              <a16:creationId xmlns:a16="http://schemas.microsoft.com/office/drawing/2014/main" id="{00000000-0008-0000-0800-00000D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19050</xdr:rowOff>
    </xdr:to>
    <xdr:sp macro="" textlink="">
      <xdr:nvSpPr>
        <xdr:cNvPr id="2" name="テキスト 67">
          <a:extLst>
            <a:ext uri="{FF2B5EF4-FFF2-40B4-BE49-F238E27FC236}">
              <a16:creationId xmlns:a16="http://schemas.microsoft.com/office/drawing/2014/main" id="{00000000-0008-0000-0900-000002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 name="テキスト 96">
          <a:extLst>
            <a:ext uri="{FF2B5EF4-FFF2-40B4-BE49-F238E27FC236}">
              <a16:creationId xmlns:a16="http://schemas.microsoft.com/office/drawing/2014/main" id="{00000000-0008-0000-0900-000003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4" name="テキスト 96">
          <a:extLst>
            <a:ext uri="{FF2B5EF4-FFF2-40B4-BE49-F238E27FC236}">
              <a16:creationId xmlns:a16="http://schemas.microsoft.com/office/drawing/2014/main" id="{00000000-0008-0000-0900-000004000000}"/>
            </a:ext>
          </a:extLst>
        </xdr:cNvPr>
        <xdr:cNvSpPr txBox="1">
          <a:spLocks noChangeArrowheads="1"/>
        </xdr:cNvSpPr>
      </xdr:nvSpPr>
      <xdr:spPr bwMode="auto">
        <a:xfrm>
          <a:off x="167830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5" name="テキスト 96">
          <a:extLst>
            <a:ext uri="{FF2B5EF4-FFF2-40B4-BE49-F238E27FC236}">
              <a16:creationId xmlns:a16="http://schemas.microsoft.com/office/drawing/2014/main" id="{00000000-0008-0000-0900-000005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6" name="テキスト 67">
          <a:extLst>
            <a:ext uri="{FF2B5EF4-FFF2-40B4-BE49-F238E27FC236}">
              <a16:creationId xmlns:a16="http://schemas.microsoft.com/office/drawing/2014/main" id="{00000000-0008-0000-0900-000006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7" name="テキスト 96">
          <a:extLst>
            <a:ext uri="{FF2B5EF4-FFF2-40B4-BE49-F238E27FC236}">
              <a16:creationId xmlns:a16="http://schemas.microsoft.com/office/drawing/2014/main" id="{00000000-0008-0000-0900-000007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8" name="テキスト 67">
          <a:extLst>
            <a:ext uri="{FF2B5EF4-FFF2-40B4-BE49-F238E27FC236}">
              <a16:creationId xmlns:a16="http://schemas.microsoft.com/office/drawing/2014/main" id="{00000000-0008-0000-0900-000008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9" name="テキスト 96">
          <a:extLst>
            <a:ext uri="{FF2B5EF4-FFF2-40B4-BE49-F238E27FC236}">
              <a16:creationId xmlns:a16="http://schemas.microsoft.com/office/drawing/2014/main" id="{00000000-0008-0000-0900-000009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9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1" name="テキスト 96">
          <a:extLst>
            <a:ext uri="{FF2B5EF4-FFF2-40B4-BE49-F238E27FC236}">
              <a16:creationId xmlns:a16="http://schemas.microsoft.com/office/drawing/2014/main" id="{00000000-0008-0000-0900-00000B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2" name="テキスト 67">
          <a:extLst>
            <a:ext uri="{FF2B5EF4-FFF2-40B4-BE49-F238E27FC236}">
              <a16:creationId xmlns:a16="http://schemas.microsoft.com/office/drawing/2014/main" id="{00000000-0008-0000-0900-00000C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3" name="テキスト 96">
          <a:extLst>
            <a:ext uri="{FF2B5EF4-FFF2-40B4-BE49-F238E27FC236}">
              <a16:creationId xmlns:a16="http://schemas.microsoft.com/office/drawing/2014/main" id="{00000000-0008-0000-0900-00000D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4" name="テキスト 67">
          <a:extLst>
            <a:ext uri="{FF2B5EF4-FFF2-40B4-BE49-F238E27FC236}">
              <a16:creationId xmlns:a16="http://schemas.microsoft.com/office/drawing/2014/main" id="{00000000-0008-0000-0900-00000E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5" name="テキスト 96">
          <a:extLst>
            <a:ext uri="{FF2B5EF4-FFF2-40B4-BE49-F238E27FC236}">
              <a16:creationId xmlns:a16="http://schemas.microsoft.com/office/drawing/2014/main" id="{00000000-0008-0000-0900-00000F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0000000-0008-0000-0900-000010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7" name="テキスト 96">
          <a:extLst>
            <a:ext uri="{FF2B5EF4-FFF2-40B4-BE49-F238E27FC236}">
              <a16:creationId xmlns:a16="http://schemas.microsoft.com/office/drawing/2014/main" id="{00000000-0008-0000-0900-000011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8" name="テキスト 67">
          <a:extLst>
            <a:ext uri="{FF2B5EF4-FFF2-40B4-BE49-F238E27FC236}">
              <a16:creationId xmlns:a16="http://schemas.microsoft.com/office/drawing/2014/main" id="{00000000-0008-0000-0900-000012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9" name="テキスト 96">
          <a:extLst>
            <a:ext uri="{FF2B5EF4-FFF2-40B4-BE49-F238E27FC236}">
              <a16:creationId xmlns:a16="http://schemas.microsoft.com/office/drawing/2014/main" id="{00000000-0008-0000-0900-000013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00000000-0008-0000-0900-000014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00000000-0008-0000-0900-000015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00000000-0008-0000-0900-000016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00000000-0008-0000-0900-000017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00000000-0008-0000-0900-000018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00000000-0008-0000-0900-000019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00000000-0008-0000-0900-00001A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0000000-0008-0000-0900-00001B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00000000-0008-0000-0900-00001C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00000000-0008-0000-0900-00001D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1</xdr:row>
      <xdr:rowOff>47625</xdr:rowOff>
    </xdr:to>
    <xdr:sp macro="" textlink="">
      <xdr:nvSpPr>
        <xdr:cNvPr id="30" name="テキスト 96">
          <a:extLst>
            <a:ext uri="{FF2B5EF4-FFF2-40B4-BE49-F238E27FC236}">
              <a16:creationId xmlns:a16="http://schemas.microsoft.com/office/drawing/2014/main" id="{017770AD-2DFF-427E-9381-4C08EB655CAB}"/>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31" name="テキスト 96">
          <a:extLst>
            <a:ext uri="{FF2B5EF4-FFF2-40B4-BE49-F238E27FC236}">
              <a16:creationId xmlns:a16="http://schemas.microsoft.com/office/drawing/2014/main" id="{6A1CAC0F-4538-49A4-9AC6-01075C6988F7}"/>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13Z0859\bunseki\Users\m019125\AppData\Local\Microsoft\Windows\Temporary%20Internet%20Files\Content.Outlook\BMREQ8G5\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ps-u-hyogo.jp/archives/242"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stat.go.jp/data/kokusei/2010/index.htm" TargetMode="External"/><Relationship Id="rId1" Type="http://schemas.openxmlformats.org/officeDocument/2006/relationships/hyperlink" Target="http://www.stat.go.jp/data/jinsui/"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U34"/>
  <sheetViews>
    <sheetView tabSelected="1" zoomScaleNormal="100" workbookViewId="0">
      <pane xSplit="2" ySplit="3" topLeftCell="K4" activePane="bottomRight" state="frozen"/>
      <selection pane="topRight" activeCell="C1" sqref="C1"/>
      <selection pane="bottomLeft" activeCell="A4" sqref="A4"/>
      <selection pane="bottomRight" activeCell="P7" sqref="P7"/>
    </sheetView>
  </sheetViews>
  <sheetFormatPr defaultColWidth="9" defaultRowHeight="13"/>
  <cols>
    <col min="1" max="1" width="4.1796875" customWidth="1"/>
    <col min="2" max="2" width="33.08984375" customWidth="1"/>
    <col min="3" max="3" width="38.08984375" customWidth="1"/>
    <col min="4" max="13" width="6.6328125" customWidth="1"/>
    <col min="14" max="15" width="8.6328125" customWidth="1"/>
    <col min="16" max="16" width="43.08984375" customWidth="1"/>
    <col min="17" max="17" width="18" customWidth="1"/>
  </cols>
  <sheetData>
    <row r="1" spans="1:21" ht="15" customHeight="1" thickBot="1">
      <c r="A1" s="3152" t="s">
        <v>3043</v>
      </c>
      <c r="B1" s="1160"/>
      <c r="C1" s="1160"/>
      <c r="D1" s="3111"/>
      <c r="E1" s="3111"/>
      <c r="F1" s="3111"/>
      <c r="G1" s="3111"/>
      <c r="H1" s="3111"/>
      <c r="I1" s="3111"/>
      <c r="J1" s="3111"/>
      <c r="K1" s="3111"/>
      <c r="L1" s="3111"/>
      <c r="M1" s="3111"/>
      <c r="N1" s="3053" t="s">
        <v>2929</v>
      </c>
      <c r="O1" s="1160"/>
      <c r="P1" s="1160"/>
      <c r="Q1" s="3115" t="s">
        <v>3119</v>
      </c>
      <c r="R1" s="1160"/>
    </row>
    <row r="2" spans="1:21" ht="15" customHeight="1">
      <c r="A2" s="1822"/>
      <c r="B2" s="2673" t="s">
        <v>354</v>
      </c>
      <c r="C2" s="3108" t="s">
        <v>3003</v>
      </c>
      <c r="D2" s="3322" t="s">
        <v>3045</v>
      </c>
      <c r="E2" s="3323"/>
      <c r="F2" s="3323"/>
      <c r="G2" s="3322" t="s">
        <v>3034</v>
      </c>
      <c r="H2" s="3325"/>
      <c r="I2" s="3326"/>
      <c r="J2" s="3322" t="s">
        <v>3041</v>
      </c>
      <c r="K2" s="3323"/>
      <c r="L2" s="3323"/>
      <c r="M2" s="3324"/>
      <c r="N2" s="3320" t="s">
        <v>366</v>
      </c>
      <c r="O2" s="3321"/>
      <c r="P2" s="2673" t="s">
        <v>3001</v>
      </c>
      <c r="Q2" s="3122" t="s">
        <v>3002</v>
      </c>
      <c r="R2" s="1160"/>
    </row>
    <row r="3" spans="1:21" ht="15" customHeight="1" thickBot="1">
      <c r="A3" s="3114"/>
      <c r="B3" s="2650"/>
      <c r="C3" s="2702"/>
      <c r="D3" s="3116" t="s">
        <v>2988</v>
      </c>
      <c r="E3" s="3117" t="s">
        <v>2989</v>
      </c>
      <c r="F3" s="3118" t="s">
        <v>3044</v>
      </c>
      <c r="G3" s="3116" t="s">
        <v>3035</v>
      </c>
      <c r="H3" s="3117" t="s">
        <v>3036</v>
      </c>
      <c r="I3" s="3137" t="s">
        <v>3037</v>
      </c>
      <c r="J3" s="3119" t="s">
        <v>2991</v>
      </c>
      <c r="K3" s="3143" t="s">
        <v>2992</v>
      </c>
      <c r="L3" s="3118" t="s">
        <v>2996</v>
      </c>
      <c r="M3" s="3142" t="s">
        <v>3040</v>
      </c>
      <c r="N3" s="2295" t="s">
        <v>3046</v>
      </c>
      <c r="O3" s="2293" t="s">
        <v>3047</v>
      </c>
      <c r="P3" s="2650"/>
      <c r="Q3" s="3123"/>
      <c r="R3" s="1160"/>
    </row>
    <row r="4" spans="1:21" ht="15" customHeight="1">
      <c r="A4" s="3121">
        <v>0</v>
      </c>
      <c r="B4" s="3144" t="s">
        <v>3048</v>
      </c>
      <c r="C4" s="3145" t="s">
        <v>3049</v>
      </c>
      <c r="D4" s="2866" t="s">
        <v>2995</v>
      </c>
      <c r="E4" s="3146" t="s">
        <v>2995</v>
      </c>
      <c r="F4" s="2868"/>
      <c r="G4" s="2866"/>
      <c r="H4" s="3146"/>
      <c r="I4" s="3147"/>
      <c r="J4" s="3148"/>
      <c r="K4" s="3146" t="s">
        <v>2995</v>
      </c>
      <c r="L4" s="2868"/>
      <c r="M4" s="3149"/>
      <c r="N4" s="355" t="s">
        <v>2407</v>
      </c>
      <c r="O4" s="291" t="s">
        <v>3051</v>
      </c>
      <c r="P4" s="3151" t="s">
        <v>3050</v>
      </c>
      <c r="Q4" s="3150"/>
      <c r="R4" s="1160"/>
    </row>
    <row r="5" spans="1:21" ht="15" customHeight="1">
      <c r="A5" s="1423">
        <v>1</v>
      </c>
      <c r="B5" s="2649" t="s">
        <v>376</v>
      </c>
      <c r="C5" s="3133" t="s">
        <v>3018</v>
      </c>
      <c r="D5" s="1422" t="s">
        <v>2990</v>
      </c>
      <c r="E5" s="1041"/>
      <c r="F5" s="1328"/>
      <c r="G5" s="1422"/>
      <c r="H5" s="1041"/>
      <c r="I5" s="2701"/>
      <c r="J5" s="1422"/>
      <c r="K5" s="1041" t="s">
        <v>3004</v>
      </c>
      <c r="L5" s="1328"/>
      <c r="M5" s="1041"/>
      <c r="N5" s="1041" t="s">
        <v>367</v>
      </c>
      <c r="O5" s="3299" t="s">
        <v>3107</v>
      </c>
      <c r="P5" s="3138" t="s">
        <v>2997</v>
      </c>
      <c r="Q5" s="3124"/>
      <c r="R5" s="1160"/>
    </row>
    <row r="6" spans="1:21" ht="15" customHeight="1">
      <c r="A6" s="1423">
        <v>2</v>
      </c>
      <c r="B6" s="2649" t="s">
        <v>350</v>
      </c>
      <c r="C6" s="3133" t="s">
        <v>3039</v>
      </c>
      <c r="D6" s="1422" t="s">
        <v>2990</v>
      </c>
      <c r="E6" s="1041"/>
      <c r="F6" s="1328"/>
      <c r="G6" s="1422"/>
      <c r="H6" s="1041"/>
      <c r="I6" s="2701"/>
      <c r="J6" s="1422" t="s">
        <v>2990</v>
      </c>
      <c r="K6" s="1041" t="s">
        <v>2995</v>
      </c>
      <c r="L6" s="1328"/>
      <c r="M6" s="1041"/>
      <c r="N6" s="1041" t="s">
        <v>2407</v>
      </c>
      <c r="O6" s="2701" t="s">
        <v>2977</v>
      </c>
      <c r="P6" s="3138" t="s">
        <v>2999</v>
      </c>
      <c r="Q6" s="3124" t="s">
        <v>337</v>
      </c>
      <c r="R6" s="1160"/>
    </row>
    <row r="7" spans="1:21" ht="15" customHeight="1">
      <c r="A7" s="1424" t="s">
        <v>2525</v>
      </c>
      <c r="B7" s="2649" t="s">
        <v>2524</v>
      </c>
      <c r="C7" s="3133" t="s">
        <v>3020</v>
      </c>
      <c r="D7" s="1422" t="s">
        <v>2990</v>
      </c>
      <c r="E7" s="1041"/>
      <c r="F7" s="1328"/>
      <c r="G7" s="1422"/>
      <c r="H7" s="1041"/>
      <c r="I7" s="2701"/>
      <c r="J7" s="1422" t="s">
        <v>2995</v>
      </c>
      <c r="K7" s="1041" t="s">
        <v>2995</v>
      </c>
      <c r="L7" s="1328"/>
      <c r="M7" s="1041"/>
      <c r="N7" s="1041" t="s">
        <v>2526</v>
      </c>
      <c r="O7" s="2701" t="s">
        <v>2977</v>
      </c>
      <c r="P7" s="3138" t="s">
        <v>2998</v>
      </c>
      <c r="Q7" s="3124" t="s">
        <v>337</v>
      </c>
      <c r="R7" s="1160" t="s">
        <v>337</v>
      </c>
      <c r="S7" t="s">
        <v>337</v>
      </c>
    </row>
    <row r="8" spans="1:21" ht="15" customHeight="1">
      <c r="A8" s="1424" t="s">
        <v>2784</v>
      </c>
      <c r="B8" s="2649" t="s">
        <v>2785</v>
      </c>
      <c r="C8" s="3133" t="s">
        <v>3021</v>
      </c>
      <c r="D8" s="1422"/>
      <c r="E8" s="1041"/>
      <c r="F8" s="1328" t="s">
        <v>2995</v>
      </c>
      <c r="G8" s="1422"/>
      <c r="H8" s="1041"/>
      <c r="I8" s="2701"/>
      <c r="J8" s="1422" t="s">
        <v>2995</v>
      </c>
      <c r="K8" s="1041" t="s">
        <v>2995</v>
      </c>
      <c r="L8" s="1328"/>
      <c r="M8" s="1041"/>
      <c r="N8" s="1041" t="s">
        <v>368</v>
      </c>
      <c r="O8" s="2701" t="s">
        <v>2630</v>
      </c>
      <c r="P8" s="3138" t="s">
        <v>355</v>
      </c>
      <c r="Q8" s="3124" t="s">
        <v>2826</v>
      </c>
      <c r="R8" s="1160" t="s">
        <v>2905</v>
      </c>
    </row>
    <row r="9" spans="1:21" ht="15" customHeight="1">
      <c r="A9" s="1424" t="s">
        <v>2782</v>
      </c>
      <c r="B9" s="2649" t="s">
        <v>2786</v>
      </c>
      <c r="C9" s="3133" t="s">
        <v>3022</v>
      </c>
      <c r="D9" s="1422"/>
      <c r="E9" s="1041"/>
      <c r="F9" s="1328" t="s">
        <v>2995</v>
      </c>
      <c r="G9" s="1422"/>
      <c r="H9" s="1041"/>
      <c r="I9" s="2701"/>
      <c r="J9" s="1422" t="s">
        <v>2995</v>
      </c>
      <c r="K9" s="1041" t="s">
        <v>2995</v>
      </c>
      <c r="L9" s="1328"/>
      <c r="M9" s="1041"/>
      <c r="N9" s="1041" t="s">
        <v>368</v>
      </c>
      <c r="O9" s="2701" t="s">
        <v>2630</v>
      </c>
      <c r="P9" s="3138" t="s">
        <v>355</v>
      </c>
      <c r="Q9" s="3124" t="s">
        <v>337</v>
      </c>
      <c r="R9" s="1160" t="s">
        <v>337</v>
      </c>
      <c r="S9" t="s">
        <v>98</v>
      </c>
    </row>
    <row r="10" spans="1:21" ht="15" customHeight="1">
      <c r="A10" s="3120" t="s">
        <v>2783</v>
      </c>
      <c r="B10" s="3129" t="s">
        <v>2573</v>
      </c>
      <c r="C10" s="3134" t="s">
        <v>3023</v>
      </c>
      <c r="D10" s="3109"/>
      <c r="E10" s="355" t="s">
        <v>2995</v>
      </c>
      <c r="F10" s="3112"/>
      <c r="G10" s="3109"/>
      <c r="H10" s="355"/>
      <c r="I10" s="291"/>
      <c r="J10" s="3109"/>
      <c r="K10" s="355" t="s">
        <v>2990</v>
      </c>
      <c r="L10" s="3112"/>
      <c r="M10" s="355"/>
      <c r="N10" s="1041" t="s">
        <v>2921</v>
      </c>
      <c r="O10" s="291" t="s">
        <v>2630</v>
      </c>
      <c r="P10" s="3139" t="s">
        <v>365</v>
      </c>
      <c r="Q10" s="3125" t="s">
        <v>337</v>
      </c>
      <c r="R10" s="1160" t="s">
        <v>337</v>
      </c>
      <c r="S10" t="s">
        <v>2832</v>
      </c>
    </row>
    <row r="11" spans="1:21" ht="15" customHeight="1">
      <c r="A11" s="1423">
        <v>3</v>
      </c>
      <c r="B11" s="2649" t="s">
        <v>351</v>
      </c>
      <c r="C11" s="3133" t="s">
        <v>3017</v>
      </c>
      <c r="D11" s="1422" t="s">
        <v>2995</v>
      </c>
      <c r="E11" s="1041"/>
      <c r="F11" s="1328"/>
      <c r="G11" s="1422"/>
      <c r="H11" s="1041"/>
      <c r="I11" s="2701"/>
      <c r="J11" s="1422"/>
      <c r="K11" s="1041" t="s">
        <v>2995</v>
      </c>
      <c r="L11" s="1328" t="s">
        <v>2995</v>
      </c>
      <c r="M11" s="1422"/>
      <c r="N11" s="2285" t="s">
        <v>368</v>
      </c>
      <c r="O11" s="3299" t="s">
        <v>3107</v>
      </c>
      <c r="P11" s="3138" t="s">
        <v>3000</v>
      </c>
      <c r="Q11" s="3124" t="s">
        <v>337</v>
      </c>
      <c r="R11" s="1160" t="s">
        <v>337</v>
      </c>
      <c r="U11" t="s">
        <v>337</v>
      </c>
    </row>
    <row r="12" spans="1:21" ht="15" customHeight="1">
      <c r="A12" s="1424" t="s">
        <v>1591</v>
      </c>
      <c r="B12" s="2649" t="s">
        <v>1592</v>
      </c>
      <c r="C12" s="3133" t="s">
        <v>3019</v>
      </c>
      <c r="D12" s="1422"/>
      <c r="E12" s="1041"/>
      <c r="F12" s="1328" t="s">
        <v>2995</v>
      </c>
      <c r="G12" s="1422"/>
      <c r="H12" s="1041"/>
      <c r="I12" s="2701"/>
      <c r="J12" s="1422"/>
      <c r="K12" s="1041" t="s">
        <v>2995</v>
      </c>
      <c r="L12" s="1328" t="s">
        <v>2995</v>
      </c>
      <c r="M12" s="1422" t="s">
        <v>2995</v>
      </c>
      <c r="N12" s="1041" t="s">
        <v>368</v>
      </c>
      <c r="O12" s="2701" t="s">
        <v>2630</v>
      </c>
      <c r="P12" s="3138" t="s">
        <v>3000</v>
      </c>
      <c r="Q12" s="3124" t="s">
        <v>337</v>
      </c>
      <c r="R12" s="1160" t="s">
        <v>337</v>
      </c>
    </row>
    <row r="13" spans="1:21" ht="15" customHeight="1">
      <c r="A13" s="1424" t="s">
        <v>2597</v>
      </c>
      <c r="B13" s="2649" t="s">
        <v>2599</v>
      </c>
      <c r="C13" s="3133" t="s">
        <v>3032</v>
      </c>
      <c r="D13" s="1422"/>
      <c r="E13" s="1041"/>
      <c r="F13" s="1328" t="s">
        <v>2995</v>
      </c>
      <c r="G13" s="1422"/>
      <c r="H13" s="1041"/>
      <c r="I13" s="2701" t="s">
        <v>2995</v>
      </c>
      <c r="J13" s="1422"/>
      <c r="K13" s="1041" t="s">
        <v>2995</v>
      </c>
      <c r="L13" s="1328" t="s">
        <v>2995</v>
      </c>
      <c r="M13" s="1422" t="s">
        <v>2995</v>
      </c>
      <c r="N13" s="1041" t="s">
        <v>368</v>
      </c>
      <c r="O13" s="2701" t="s">
        <v>2630</v>
      </c>
      <c r="P13" s="3138" t="s">
        <v>355</v>
      </c>
      <c r="Q13" s="3124" t="s">
        <v>337</v>
      </c>
      <c r="R13" s="1160"/>
      <c r="T13" t="s">
        <v>337</v>
      </c>
    </row>
    <row r="14" spans="1:21" ht="15" customHeight="1">
      <c r="A14" s="1424" t="s">
        <v>2598</v>
      </c>
      <c r="B14" s="2649" t="s">
        <v>2600</v>
      </c>
      <c r="C14" s="3133" t="s">
        <v>3033</v>
      </c>
      <c r="D14" s="1422"/>
      <c r="E14" s="1041"/>
      <c r="F14" s="1328" t="s">
        <v>2995</v>
      </c>
      <c r="G14" s="1422"/>
      <c r="H14" s="1041"/>
      <c r="I14" s="2701" t="s">
        <v>2995</v>
      </c>
      <c r="J14" s="1422"/>
      <c r="K14" s="1041" t="s">
        <v>2995</v>
      </c>
      <c r="L14" s="1328" t="s">
        <v>2995</v>
      </c>
      <c r="M14" s="1422" t="s">
        <v>2995</v>
      </c>
      <c r="N14" s="1041" t="s">
        <v>368</v>
      </c>
      <c r="O14" s="2701" t="s">
        <v>2630</v>
      </c>
      <c r="P14" s="3138" t="s">
        <v>355</v>
      </c>
      <c r="Q14" s="3124" t="s">
        <v>337</v>
      </c>
      <c r="R14" s="1160" t="s">
        <v>337</v>
      </c>
      <c r="S14" t="s">
        <v>3055</v>
      </c>
    </row>
    <row r="15" spans="1:21" ht="15" customHeight="1">
      <c r="A15" s="1423">
        <v>4</v>
      </c>
      <c r="B15" s="2649" t="s">
        <v>371</v>
      </c>
      <c r="C15" s="3133" t="s">
        <v>3024</v>
      </c>
      <c r="D15" s="1422"/>
      <c r="E15" s="1041"/>
      <c r="F15" s="1328"/>
      <c r="G15" s="1422"/>
      <c r="H15" s="1041"/>
      <c r="I15" s="2701"/>
      <c r="J15" s="1422"/>
      <c r="K15" s="1041" t="s">
        <v>2995</v>
      </c>
      <c r="L15" s="1328" t="s">
        <v>2995</v>
      </c>
      <c r="M15" s="1422"/>
      <c r="N15" s="1041" t="s">
        <v>375</v>
      </c>
      <c r="O15" s="2701" t="s">
        <v>3107</v>
      </c>
      <c r="P15" s="3138" t="s">
        <v>3000</v>
      </c>
      <c r="Q15" s="3126" t="s">
        <v>2972</v>
      </c>
      <c r="R15" s="1160"/>
      <c r="S15" t="s">
        <v>337</v>
      </c>
      <c r="T15" t="s">
        <v>337</v>
      </c>
    </row>
    <row r="16" spans="1:21" ht="15" customHeight="1">
      <c r="A16" s="1423">
        <v>5</v>
      </c>
      <c r="B16" s="2649" t="s">
        <v>373</v>
      </c>
      <c r="C16" s="3133" t="s">
        <v>3031</v>
      </c>
      <c r="D16" s="1422"/>
      <c r="E16" s="1041"/>
      <c r="F16" s="1328" t="s">
        <v>2995</v>
      </c>
      <c r="G16" s="1422"/>
      <c r="H16" s="1041"/>
      <c r="I16" s="2701"/>
      <c r="J16" s="1422"/>
      <c r="K16" s="1041" t="s">
        <v>2995</v>
      </c>
      <c r="L16" s="1328"/>
      <c r="M16" s="1422"/>
      <c r="N16" s="1041" t="s">
        <v>374</v>
      </c>
      <c r="O16" s="2701" t="s">
        <v>3107</v>
      </c>
      <c r="P16" s="3138" t="s">
        <v>3000</v>
      </c>
      <c r="Q16" s="3124"/>
      <c r="R16" s="1160"/>
    </row>
    <row r="17" spans="1:21" ht="15" customHeight="1">
      <c r="A17" s="1423">
        <v>6</v>
      </c>
      <c r="B17" s="2649" t="s">
        <v>352</v>
      </c>
      <c r="C17" s="3133" t="s">
        <v>3025</v>
      </c>
      <c r="D17" s="1422" t="s">
        <v>2995</v>
      </c>
      <c r="E17" s="1041"/>
      <c r="F17" s="1328"/>
      <c r="G17" s="1422"/>
      <c r="H17" s="1041"/>
      <c r="I17" s="2701"/>
      <c r="J17" s="1422"/>
      <c r="K17" s="1041" t="s">
        <v>2995</v>
      </c>
      <c r="L17" s="1328" t="s">
        <v>2995</v>
      </c>
      <c r="M17" s="1422"/>
      <c r="N17" s="1041" t="s">
        <v>369</v>
      </c>
      <c r="O17" s="3299" t="s">
        <v>3107</v>
      </c>
      <c r="P17" s="3138" t="s">
        <v>3000</v>
      </c>
      <c r="Q17" s="3126" t="s">
        <v>2972</v>
      </c>
      <c r="R17" s="1160"/>
      <c r="S17" t="s">
        <v>337</v>
      </c>
    </row>
    <row r="18" spans="1:21" ht="15" customHeight="1">
      <c r="A18" s="3121">
        <v>7</v>
      </c>
      <c r="B18" s="3129" t="s">
        <v>353</v>
      </c>
      <c r="C18" s="3134" t="s">
        <v>3007</v>
      </c>
      <c r="D18" s="3109" t="s">
        <v>2995</v>
      </c>
      <c r="E18" s="355"/>
      <c r="F18" s="3112"/>
      <c r="G18" s="3109"/>
      <c r="H18" s="355"/>
      <c r="I18" s="291"/>
      <c r="J18" s="3109"/>
      <c r="K18" s="355" t="s">
        <v>2995</v>
      </c>
      <c r="L18" s="3112"/>
      <c r="M18" s="3109"/>
      <c r="N18" s="355" t="s">
        <v>367</v>
      </c>
      <c r="O18" s="291" t="s">
        <v>2977</v>
      </c>
      <c r="P18" s="3139" t="s">
        <v>2850</v>
      </c>
      <c r="Q18" s="3125" t="s">
        <v>2834</v>
      </c>
      <c r="R18" s="1160"/>
    </row>
    <row r="19" spans="1:21" ht="15" customHeight="1">
      <c r="A19" s="1423">
        <v>8</v>
      </c>
      <c r="B19" s="2649" t="s">
        <v>398</v>
      </c>
      <c r="C19" s="3133" t="s">
        <v>3008</v>
      </c>
      <c r="D19" s="1422" t="s">
        <v>2995</v>
      </c>
      <c r="E19" s="1041"/>
      <c r="F19" s="1328"/>
      <c r="G19" s="1422"/>
      <c r="H19" s="1041"/>
      <c r="I19" s="2701"/>
      <c r="J19" s="1422" t="s">
        <v>2995</v>
      </c>
      <c r="K19" s="1041" t="s">
        <v>2995</v>
      </c>
      <c r="L19" s="1328"/>
      <c r="M19" s="1041"/>
      <c r="N19" s="1041" t="s">
        <v>370</v>
      </c>
      <c r="O19" s="2701" t="s">
        <v>3107</v>
      </c>
      <c r="P19" s="3138" t="s">
        <v>362</v>
      </c>
      <c r="Q19" s="3124" t="s">
        <v>337</v>
      </c>
      <c r="R19" s="1160" t="s">
        <v>337</v>
      </c>
    </row>
    <row r="20" spans="1:21" ht="15" customHeight="1">
      <c r="A20" s="1423">
        <v>9</v>
      </c>
      <c r="B20" s="2649" t="s">
        <v>399</v>
      </c>
      <c r="C20" s="3133" t="s">
        <v>3026</v>
      </c>
      <c r="D20" s="1422" t="s">
        <v>2995</v>
      </c>
      <c r="E20" s="1041"/>
      <c r="F20" s="1328"/>
      <c r="G20" s="1422"/>
      <c r="H20" s="1041" t="s">
        <v>2995</v>
      </c>
      <c r="I20" s="2701"/>
      <c r="J20" s="1422"/>
      <c r="K20" s="1041" t="s">
        <v>2995</v>
      </c>
      <c r="L20" s="1328" t="s">
        <v>2995</v>
      </c>
      <c r="M20" s="1041"/>
      <c r="N20" s="1041" t="s">
        <v>1030</v>
      </c>
      <c r="O20" s="2701" t="s">
        <v>3107</v>
      </c>
      <c r="P20" s="3138" t="s">
        <v>362</v>
      </c>
      <c r="Q20" s="3124" t="s">
        <v>337</v>
      </c>
      <c r="R20" s="1160"/>
    </row>
    <row r="21" spans="1:21" ht="15" customHeight="1">
      <c r="A21" s="3121">
        <v>10</v>
      </c>
      <c r="B21" s="3129" t="s">
        <v>1029</v>
      </c>
      <c r="C21" s="3134" t="s">
        <v>3010</v>
      </c>
      <c r="D21" s="3109" t="s">
        <v>2995</v>
      </c>
      <c r="E21" s="355"/>
      <c r="F21" s="3112"/>
      <c r="G21" s="3109"/>
      <c r="H21" s="355"/>
      <c r="I21" s="291"/>
      <c r="J21" s="3109"/>
      <c r="K21" s="355" t="s">
        <v>2995</v>
      </c>
      <c r="L21" s="3112"/>
      <c r="M21" s="355"/>
      <c r="N21" s="355" t="s">
        <v>1031</v>
      </c>
      <c r="O21" s="291" t="s">
        <v>3107</v>
      </c>
      <c r="P21" s="3139" t="s">
        <v>362</v>
      </c>
      <c r="Q21" s="3125" t="s">
        <v>337</v>
      </c>
      <c r="R21" s="1160"/>
      <c r="S21" t="s">
        <v>337</v>
      </c>
    </row>
    <row r="22" spans="1:21" ht="15" customHeight="1">
      <c r="A22" s="1423">
        <v>11</v>
      </c>
      <c r="B22" s="2649" t="s">
        <v>3009</v>
      </c>
      <c r="C22" s="3133" t="s">
        <v>3014</v>
      </c>
      <c r="D22" s="1422" t="s">
        <v>2995</v>
      </c>
      <c r="E22" s="1041"/>
      <c r="F22" s="1328"/>
      <c r="G22" s="1422"/>
      <c r="H22" s="1041"/>
      <c r="I22" s="2701"/>
      <c r="J22" s="1422"/>
      <c r="K22" s="1041" t="s">
        <v>2995</v>
      </c>
      <c r="L22" s="1328" t="s">
        <v>2995</v>
      </c>
      <c r="M22" s="1041"/>
      <c r="N22" s="1041" t="s">
        <v>2574</v>
      </c>
      <c r="O22" s="2701" t="s">
        <v>2977</v>
      </c>
      <c r="P22" s="3138" t="s">
        <v>849</v>
      </c>
      <c r="Q22" s="3124" t="s">
        <v>2635</v>
      </c>
      <c r="R22" s="1160" t="s">
        <v>98</v>
      </c>
      <c r="U22" t="s">
        <v>337</v>
      </c>
    </row>
    <row r="23" spans="1:21" ht="15" customHeight="1">
      <c r="A23" s="1423" t="s">
        <v>2614</v>
      </c>
      <c r="B23" s="2649" t="s">
        <v>2616</v>
      </c>
      <c r="C23" s="3133" t="s">
        <v>3015</v>
      </c>
      <c r="D23" s="1422" t="s">
        <v>2995</v>
      </c>
      <c r="E23" s="1041"/>
      <c r="F23" s="1328"/>
      <c r="G23" s="1422"/>
      <c r="H23" s="1041"/>
      <c r="I23" s="2701"/>
      <c r="J23" s="1422"/>
      <c r="K23" s="1041" t="s">
        <v>2995</v>
      </c>
      <c r="L23" s="1328" t="s">
        <v>2990</v>
      </c>
      <c r="M23" s="1041"/>
      <c r="N23" s="1041" t="s">
        <v>2574</v>
      </c>
      <c r="O23" s="2701" t="s">
        <v>2977</v>
      </c>
      <c r="P23" s="3138" t="s">
        <v>849</v>
      </c>
      <c r="Q23" s="3124" t="s">
        <v>2634</v>
      </c>
      <c r="R23" s="1160" t="s">
        <v>337</v>
      </c>
    </row>
    <row r="24" spans="1:21" ht="15" customHeight="1">
      <c r="A24" s="1423" t="s">
        <v>2615</v>
      </c>
      <c r="B24" s="2649" t="s">
        <v>2617</v>
      </c>
      <c r="C24" s="3133" t="s">
        <v>3016</v>
      </c>
      <c r="D24" s="1422" t="s">
        <v>2995</v>
      </c>
      <c r="E24" s="1041"/>
      <c r="F24" s="1328"/>
      <c r="G24" s="1422"/>
      <c r="H24" s="1041"/>
      <c r="I24" s="2701"/>
      <c r="J24" s="1422"/>
      <c r="K24" s="1041" t="s">
        <v>2995</v>
      </c>
      <c r="L24" s="1328" t="s">
        <v>2990</v>
      </c>
      <c r="M24" s="1041"/>
      <c r="N24" s="1041" t="s">
        <v>2574</v>
      </c>
      <c r="O24" s="2701" t="s">
        <v>2977</v>
      </c>
      <c r="P24" s="3138" t="s">
        <v>849</v>
      </c>
      <c r="Q24" s="3124"/>
      <c r="R24" s="1160" t="s">
        <v>2960</v>
      </c>
    </row>
    <row r="25" spans="1:21" ht="15" customHeight="1">
      <c r="A25" s="3121" t="s">
        <v>1688</v>
      </c>
      <c r="B25" s="3129" t="s">
        <v>1629</v>
      </c>
      <c r="C25" s="3134" t="s">
        <v>3028</v>
      </c>
      <c r="D25" s="3109" t="s">
        <v>2995</v>
      </c>
      <c r="E25" s="355"/>
      <c r="F25" s="3112"/>
      <c r="G25" s="3109"/>
      <c r="H25" s="355"/>
      <c r="I25" s="291"/>
      <c r="J25" s="3109"/>
      <c r="K25" s="355" t="s">
        <v>2995</v>
      </c>
      <c r="L25" s="3112" t="s">
        <v>2995</v>
      </c>
      <c r="M25" s="355"/>
      <c r="N25" s="355" t="s">
        <v>1630</v>
      </c>
      <c r="O25" s="291" t="s">
        <v>2977</v>
      </c>
      <c r="P25" s="3139" t="s">
        <v>849</v>
      </c>
      <c r="Q25" s="3125" t="s">
        <v>2732</v>
      </c>
      <c r="R25" s="1160" t="s">
        <v>2714</v>
      </c>
    </row>
    <row r="26" spans="1:21" ht="15" customHeight="1">
      <c r="A26" s="1423">
        <v>12</v>
      </c>
      <c r="B26" s="2649" t="s">
        <v>1032</v>
      </c>
      <c r="C26" s="3133" t="s">
        <v>3027</v>
      </c>
      <c r="D26" s="1422" t="s">
        <v>2995</v>
      </c>
      <c r="E26" s="1041"/>
      <c r="F26" s="1328"/>
      <c r="G26" s="1422"/>
      <c r="H26" s="1041"/>
      <c r="I26" s="2701" t="s">
        <v>3038</v>
      </c>
      <c r="J26" s="1422"/>
      <c r="K26" s="1041" t="s">
        <v>2995</v>
      </c>
      <c r="L26" s="1328" t="s">
        <v>2995</v>
      </c>
      <c r="M26" s="1041"/>
      <c r="N26" s="1041" t="s">
        <v>1028</v>
      </c>
      <c r="O26" s="3299" t="s">
        <v>3123</v>
      </c>
      <c r="P26" s="3138" t="s">
        <v>3042</v>
      </c>
      <c r="Q26" s="3124"/>
      <c r="R26" s="1160" t="s">
        <v>2712</v>
      </c>
    </row>
    <row r="27" spans="1:21" ht="15" customHeight="1">
      <c r="A27" s="1423">
        <v>13</v>
      </c>
      <c r="B27" s="2649" t="s">
        <v>1766</v>
      </c>
      <c r="C27" s="3133" t="s">
        <v>3005</v>
      </c>
      <c r="D27" s="1422"/>
      <c r="E27" s="1041"/>
      <c r="F27" s="1328" t="s">
        <v>2995</v>
      </c>
      <c r="G27" s="1422"/>
      <c r="H27" s="1041"/>
      <c r="I27" s="2701"/>
      <c r="J27" s="1422"/>
      <c r="K27" s="1041" t="s">
        <v>2995</v>
      </c>
      <c r="L27" s="1328" t="s">
        <v>2995</v>
      </c>
      <c r="M27" s="1041"/>
      <c r="N27" s="1041" t="s">
        <v>367</v>
      </c>
      <c r="O27" s="2701" t="s">
        <v>2630</v>
      </c>
      <c r="P27" s="3138" t="s">
        <v>355</v>
      </c>
      <c r="Q27" s="3124" t="s">
        <v>2930</v>
      </c>
      <c r="R27" s="1160"/>
    </row>
    <row r="28" spans="1:21" ht="15" customHeight="1">
      <c r="A28" s="3130">
        <v>14</v>
      </c>
      <c r="B28" s="3131" t="s">
        <v>2404</v>
      </c>
      <c r="C28" s="3135" t="s">
        <v>3011</v>
      </c>
      <c r="D28" s="2401" t="s">
        <v>2995</v>
      </c>
      <c r="E28" s="2285"/>
      <c r="F28" s="1876"/>
      <c r="G28" s="2401"/>
      <c r="H28" s="2285"/>
      <c r="I28" s="3110"/>
      <c r="J28" s="2401"/>
      <c r="K28" s="2285" t="s">
        <v>2995</v>
      </c>
      <c r="L28" s="1876"/>
      <c r="M28" s="2285"/>
      <c r="N28" s="2285" t="s">
        <v>2406</v>
      </c>
      <c r="O28" s="3110" t="s">
        <v>2408</v>
      </c>
      <c r="P28" s="3140" t="s">
        <v>2409</v>
      </c>
      <c r="Q28" s="3127" t="s">
        <v>2837</v>
      </c>
      <c r="R28" s="1160"/>
    </row>
    <row r="29" spans="1:21" ht="15" customHeight="1">
      <c r="A29" s="1423" t="s">
        <v>2369</v>
      </c>
      <c r="B29" s="2649" t="s">
        <v>2405</v>
      </c>
      <c r="C29" s="3133" t="s">
        <v>3012</v>
      </c>
      <c r="D29" s="1422" t="s">
        <v>2995</v>
      </c>
      <c r="E29" s="1041"/>
      <c r="F29" s="1328"/>
      <c r="G29" s="1422"/>
      <c r="H29" s="1041"/>
      <c r="I29" s="2701"/>
      <c r="J29" s="1422"/>
      <c r="K29" s="1041" t="s">
        <v>2995</v>
      </c>
      <c r="L29" s="1328"/>
      <c r="M29" s="1041"/>
      <c r="N29" s="1041" t="s">
        <v>2407</v>
      </c>
      <c r="O29" s="2701" t="s">
        <v>2426</v>
      </c>
      <c r="P29" s="3138" t="s">
        <v>2410</v>
      </c>
      <c r="Q29" s="3124"/>
      <c r="R29" s="1160" t="s">
        <v>337</v>
      </c>
    </row>
    <row r="30" spans="1:21" ht="15" customHeight="1">
      <c r="A30" s="3130">
        <v>15</v>
      </c>
      <c r="B30" s="3131" t="s">
        <v>2399</v>
      </c>
      <c r="C30" s="3135" t="s">
        <v>3030</v>
      </c>
      <c r="D30" s="2401"/>
      <c r="E30" s="2285"/>
      <c r="F30" s="1876" t="s">
        <v>2995</v>
      </c>
      <c r="G30" s="2401" t="s">
        <v>2995</v>
      </c>
      <c r="H30" s="2285"/>
      <c r="I30" s="3110"/>
      <c r="J30" s="2401" t="s">
        <v>2995</v>
      </c>
      <c r="K30" s="2285" t="s">
        <v>2995</v>
      </c>
      <c r="L30" s="1876" t="s">
        <v>98</v>
      </c>
      <c r="M30" s="2285"/>
      <c r="N30" s="2285" t="s">
        <v>2400</v>
      </c>
      <c r="O30" s="3110" t="s">
        <v>2630</v>
      </c>
      <c r="P30" s="3140" t="s">
        <v>355</v>
      </c>
      <c r="Q30" s="3127"/>
      <c r="R30" s="1160" t="s">
        <v>2458</v>
      </c>
    </row>
    <row r="31" spans="1:21" ht="15" customHeight="1">
      <c r="A31" s="3121">
        <v>16</v>
      </c>
      <c r="B31" s="3129" t="s">
        <v>2401</v>
      </c>
      <c r="C31" s="3134" t="s">
        <v>3006</v>
      </c>
      <c r="D31" s="3109" t="s">
        <v>2995</v>
      </c>
      <c r="E31" s="355"/>
      <c r="F31" s="3112"/>
      <c r="G31" s="3109"/>
      <c r="H31" s="355" t="s">
        <v>2995</v>
      </c>
      <c r="I31" s="291"/>
      <c r="J31" s="3109"/>
      <c r="K31" s="355" t="s">
        <v>2995</v>
      </c>
      <c r="L31" s="3112"/>
      <c r="M31" s="355"/>
      <c r="N31" s="355" t="s">
        <v>2402</v>
      </c>
      <c r="O31" s="291" t="s">
        <v>2928</v>
      </c>
      <c r="P31" s="3139" t="s">
        <v>2409</v>
      </c>
      <c r="Q31" s="3125"/>
      <c r="R31" s="1160"/>
      <c r="S31" t="s">
        <v>2713</v>
      </c>
    </row>
    <row r="32" spans="1:21" ht="15" customHeight="1" thickBot="1">
      <c r="A32" s="3114">
        <v>17</v>
      </c>
      <c r="B32" s="3132" t="s">
        <v>2370</v>
      </c>
      <c r="C32" s="3136" t="s">
        <v>3029</v>
      </c>
      <c r="D32" s="2402"/>
      <c r="E32" s="2290"/>
      <c r="F32" s="1878" t="s">
        <v>2995</v>
      </c>
      <c r="G32" s="2402"/>
      <c r="H32" s="2290"/>
      <c r="I32" s="2702"/>
      <c r="J32" s="2402"/>
      <c r="K32" s="2290" t="s">
        <v>2995</v>
      </c>
      <c r="L32" s="1878" t="s">
        <v>2995</v>
      </c>
      <c r="M32" s="2290"/>
      <c r="N32" s="2290" t="s">
        <v>2403</v>
      </c>
      <c r="O32" s="2702" t="s">
        <v>2630</v>
      </c>
      <c r="P32" s="3141" t="s">
        <v>2371</v>
      </c>
      <c r="Q32" s="3128"/>
      <c r="R32" s="1160"/>
    </row>
    <row r="33" spans="1:18">
      <c r="A33" s="277" t="s">
        <v>2993</v>
      </c>
      <c r="B33" s="1160"/>
      <c r="C33" s="1160"/>
      <c r="D33" s="1160"/>
      <c r="E33" s="1160"/>
      <c r="F33" s="1160"/>
      <c r="G33" s="1160"/>
      <c r="H33" s="1160"/>
      <c r="I33" s="1160"/>
      <c r="J33" s="1160"/>
      <c r="K33" s="1160"/>
      <c r="L33" s="1160"/>
      <c r="M33" s="1160"/>
      <c r="N33" s="1160"/>
      <c r="O33" s="1160"/>
      <c r="P33" s="1160"/>
      <c r="Q33" s="1160"/>
      <c r="R33" s="1160"/>
    </row>
    <row r="34" spans="1:18">
      <c r="A34" s="3113" t="s">
        <v>2994</v>
      </c>
      <c r="B34" s="1160"/>
      <c r="C34" s="1160"/>
      <c r="D34" s="1160"/>
      <c r="E34" s="1160"/>
      <c r="F34" s="1160"/>
      <c r="G34" s="1160"/>
      <c r="H34" s="1160"/>
      <c r="I34" s="1160"/>
      <c r="J34" s="1160"/>
      <c r="K34" s="1160"/>
      <c r="L34" s="1160"/>
      <c r="M34" s="1160"/>
      <c r="N34" s="1160"/>
      <c r="O34" s="1160"/>
      <c r="P34" s="1160"/>
      <c r="Q34" s="1160"/>
      <c r="R34" s="1160"/>
    </row>
  </sheetData>
  <mergeCells count="4">
    <mergeCell ref="N2:O2"/>
    <mergeCell ref="D2:F2"/>
    <mergeCell ref="J2:M2"/>
    <mergeCell ref="G2:I2"/>
  </mergeCells>
  <phoneticPr fontId="3"/>
  <hyperlinks>
    <hyperlink ref="B5" location="'1人口関連データ概要'!A1" display="人口関連データ概要" xr:uid="{4559E817-676F-42D7-B7A0-11CBE113E189}"/>
    <hyperlink ref="B6" location="'2都道府県人口推移'!A1" display="都道府県別人口推移" xr:uid="{5B9E121F-F756-49FA-A3C8-38BCDB79D6D2}"/>
    <hyperlink ref="B7" location="'2_2都道府県要因別増減'!A1" display="都道府県別人口（要因別）推移" xr:uid="{52766FA4-8E12-4A38-A575-3197D5111DED}"/>
    <hyperlink ref="B8" location="'2_3府県総世帯'!A1" display="都道府県別総世帯数" xr:uid="{1FD20CF2-059E-4D81-B22F-2F40E95CA88B}"/>
    <hyperlink ref="B9" location="'2_4府県一般世帯'!A1" display="都道府県別一般世帯数" xr:uid="{E6EE884E-EF28-401C-AC24-CCA1F73DACC1}"/>
    <hyperlink ref="B10" location="'2_5県月次人口推移'!A1" display="県月次人口推移" xr:uid="{10431A31-6451-4DDA-B2AE-D1A93DC24F52}"/>
    <hyperlink ref="B11" location="'3市区町別人口推移'!A1" display="市区町別人口推移" xr:uid="{3AE5C977-6EBB-4A3F-9115-575E45726BD7}"/>
    <hyperlink ref="B12" location="'3_2旧市区町別人口推移'!A1" display="旧市区町別人口推移（22市66町）" xr:uid="{B41222B8-B3B6-4887-B10A-E9C24B81AD6F}"/>
    <hyperlink ref="B13" location="'3_3旧市区町年齢3区分人口'!A1" display="旧市区町別年齢3区分別人口推移" xr:uid="{FCDF2741-3140-486E-9579-51E2A6B6C668}"/>
    <hyperlink ref="B14" location="'3_4旧市区町年齢3区分比率'!A1" display="旧市区町別年齢3区分別比率推移" xr:uid="{D5E76B41-8CE4-45AE-8FEB-D0A0399E1886}"/>
    <hyperlink ref="B15" location="'4市町別人口推移'!A1" display="41市町別人口推移" xr:uid="{22E580D4-229C-499F-B9AB-D348BF06C008}"/>
    <hyperlink ref="B16" location="'5地域別人口推移'!A1" display="10地域別人口推移" xr:uid="{D2FCA03A-496A-4DE2-99A2-064B3D013B1A}"/>
    <hyperlink ref="B17" location="'6市区町別世帯推移'!A1" display="市区町別世帯推移" xr:uid="{F837B516-FE5A-420A-B14B-36F6938C9A83}"/>
    <hyperlink ref="B18" location="'7要因別推計人口推移'!A1" display="要因別推計人口推移" xr:uid="{25F42B40-03FC-445B-8ABF-E421838677FB}"/>
    <hyperlink ref="B19" location="'8住基人口県別転入超過'!A1" display="住民基本台帳人口県別移動推移" xr:uid="{5EB844C7-11C9-4D9A-BBA1-AC02659183ED}"/>
    <hyperlink ref="B21" location="'10府県転入超過'!A1" display="住民基本台帳人口都道府県別移動推移" xr:uid="{9AD665E0-DC1F-430E-A76A-7E4B8C68CF4A}"/>
    <hyperlink ref="B22" location="'11自然増減'!A1" display="市区町別出生数・死亡数の推移" xr:uid="{75E39E2A-FB43-498A-9FA9-20C245FD5EA7}"/>
    <hyperlink ref="B23" location="'11_2出生'!A1" display="市町別出生数の推移" xr:uid="{A94CD68F-1D05-4A1A-954A-54E6D02B22FE}"/>
    <hyperlink ref="B24" location="'11_3死亡'!A1" display="市町別死亡数の推移" xr:uid="{87347825-A91D-43A6-B61A-0E231AC7AF04}"/>
    <hyperlink ref="B25" location="'11_4合計特殊出生率'!A1" display="合計特殊出生率等" xr:uid="{16C708AA-D1C6-4D96-B886-6FF22F6E5BD9}"/>
    <hyperlink ref="B26" location="'12高齢者人口'!A1" display="高齢者人口（各年2月1日現在）" xr:uid="{AF276B78-FA06-4D95-BE5A-BC8DECEB6234}"/>
    <hyperlink ref="B27" location="'13昼夜間人口'!A1" display="昼夜間人口" xr:uid="{B34C51FD-5CE0-414C-AC40-260B12D97F8F}"/>
    <hyperlink ref="B28" location="'14総人口長期1'!A1" display="総人口長期時系列1" xr:uid="{1410EF12-9635-49BA-BAFD-AFA13D4A95BD}"/>
    <hyperlink ref="B29" location="'14_2総人口長期2'!A1" display="総人口長期時系列2" xr:uid="{740BA15D-CB07-45B8-B1F4-C0BA4065D392}"/>
    <hyperlink ref="B30" location="'15県各歳人口'!A1" display="各歳別人口時系列" xr:uid="{A92718CE-AB3A-42C2-860D-F44E1A26EAFD}"/>
    <hyperlink ref="B31" location="'16県5歳階級別人口'!A1" display="5歳階級別人口時系列" xr:uid="{40E8FB11-ED78-49FA-BEB0-E70D215770EA}"/>
    <hyperlink ref="B32" location="'17平均余命'!A1" display="市町別平均余命" xr:uid="{278ECB58-2B3D-43E4-AB90-9D542C133D23}"/>
    <hyperlink ref="A34" r:id="rId1" display="https://ips-u-hyogo.jp/archives/242" xr:uid="{D93060B6-828C-4EF4-A8F5-965F90E32177}"/>
    <hyperlink ref="B20" location="'9_16R5市町年齢'!A1" display="住民基本台帳人口市区町別移動推移" xr:uid="{FCB3825C-A015-4C81-BC15-207F7DDF477F}"/>
    <hyperlink ref="B4" location="'０人口ﾄﾋﾟｯｸｽ'!A1" display="人口トピックス" xr:uid="{385E065E-2E90-4997-9951-F3C8A3D52D28}"/>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M34"/>
  <sheetViews>
    <sheetView workbookViewId="0">
      <pane xSplit="1" ySplit="2" topLeftCell="B20" activePane="bottomRight" state="frozen"/>
      <selection pane="topRight" activeCell="B1" sqref="B1"/>
      <selection pane="bottomLeft" activeCell="A3" sqref="A3"/>
      <selection pane="bottomRight" activeCell="E30" sqref="E30"/>
    </sheetView>
  </sheetViews>
  <sheetFormatPr defaultRowHeight="13"/>
  <cols>
    <col min="1" max="1" width="16.90625" style="30" customWidth="1"/>
    <col min="2" max="2" width="12.08984375" style="30" customWidth="1"/>
    <col min="3" max="3" width="14.6328125" style="30" customWidth="1"/>
    <col min="4" max="4" width="11.90625" style="30" customWidth="1"/>
    <col min="5" max="5" width="14.08984375" style="30" customWidth="1"/>
    <col min="6" max="6" width="16.90625" style="30" customWidth="1"/>
    <col min="7" max="7" width="9" style="30"/>
    <col min="8" max="8" width="17.36328125" style="30" customWidth="1"/>
    <col min="9" max="9" width="13.453125" style="30" customWidth="1"/>
    <col min="10" max="10" width="22.90625" style="30" customWidth="1"/>
    <col min="11" max="11" width="15.6328125" style="30" customWidth="1"/>
    <col min="12" max="12" width="5.08984375" style="30" customWidth="1"/>
    <col min="13" max="257" width="9" style="30"/>
    <col min="258" max="258" width="16.90625" style="30" customWidth="1"/>
    <col min="259" max="260" width="12.08984375" style="30" customWidth="1"/>
    <col min="261" max="261" width="14.36328125" style="30" customWidth="1"/>
    <col min="262" max="262" width="9" style="30"/>
    <col min="263" max="263" width="17.36328125" style="30" customWidth="1"/>
    <col min="264" max="264" width="13.6328125" style="30" customWidth="1"/>
    <col min="265" max="513" width="9" style="30"/>
    <col min="514" max="514" width="16.90625" style="30" customWidth="1"/>
    <col min="515" max="516" width="12.08984375" style="30" customWidth="1"/>
    <col min="517" max="517" width="14.36328125" style="30" customWidth="1"/>
    <col min="518" max="518" width="9" style="30"/>
    <col min="519" max="519" width="17.36328125" style="30" customWidth="1"/>
    <col min="520" max="520" width="13.6328125" style="30" customWidth="1"/>
    <col min="521" max="769" width="9" style="30"/>
    <col min="770" max="770" width="16.90625" style="30" customWidth="1"/>
    <col min="771" max="772" width="12.08984375" style="30" customWidth="1"/>
    <col min="773" max="773" width="14.36328125" style="30" customWidth="1"/>
    <col min="774" max="774" width="9" style="30"/>
    <col min="775" max="775" width="17.36328125" style="30" customWidth="1"/>
    <col min="776" max="776" width="13.6328125" style="30" customWidth="1"/>
    <col min="777" max="1025" width="9" style="30"/>
    <col min="1026" max="1026" width="16.90625" style="30" customWidth="1"/>
    <col min="1027" max="1028" width="12.08984375" style="30" customWidth="1"/>
    <col min="1029" max="1029" width="14.36328125" style="30" customWidth="1"/>
    <col min="1030" max="1030" width="9" style="30"/>
    <col min="1031" max="1031" width="17.36328125" style="30" customWidth="1"/>
    <col min="1032" max="1032" width="13.6328125" style="30" customWidth="1"/>
    <col min="1033" max="1281" width="9" style="30"/>
    <col min="1282" max="1282" width="16.90625" style="30" customWidth="1"/>
    <col min="1283" max="1284" width="12.08984375" style="30" customWidth="1"/>
    <col min="1285" max="1285" width="14.36328125" style="30" customWidth="1"/>
    <col min="1286" max="1286" width="9" style="30"/>
    <col min="1287" max="1287" width="17.36328125" style="30" customWidth="1"/>
    <col min="1288" max="1288" width="13.6328125" style="30" customWidth="1"/>
    <col min="1289" max="1537" width="9" style="30"/>
    <col min="1538" max="1538" width="16.90625" style="30" customWidth="1"/>
    <col min="1539" max="1540" width="12.08984375" style="30" customWidth="1"/>
    <col min="1541" max="1541" width="14.36328125" style="30" customWidth="1"/>
    <col min="1542" max="1542" width="9" style="30"/>
    <col min="1543" max="1543" width="17.36328125" style="30" customWidth="1"/>
    <col min="1544" max="1544" width="13.6328125" style="30" customWidth="1"/>
    <col min="1545" max="1793" width="9" style="30"/>
    <col min="1794" max="1794" width="16.90625" style="30" customWidth="1"/>
    <col min="1795" max="1796" width="12.08984375" style="30" customWidth="1"/>
    <col min="1797" max="1797" width="14.36328125" style="30" customWidth="1"/>
    <col min="1798" max="1798" width="9" style="30"/>
    <col min="1799" max="1799" width="17.36328125" style="30" customWidth="1"/>
    <col min="1800" max="1800" width="13.6328125" style="30" customWidth="1"/>
    <col min="1801" max="2049" width="9" style="30"/>
    <col min="2050" max="2050" width="16.90625" style="30" customWidth="1"/>
    <col min="2051" max="2052" width="12.08984375" style="30" customWidth="1"/>
    <col min="2053" max="2053" width="14.36328125" style="30" customWidth="1"/>
    <col min="2054" max="2054" width="9" style="30"/>
    <col min="2055" max="2055" width="17.36328125" style="30" customWidth="1"/>
    <col min="2056" max="2056" width="13.6328125" style="30" customWidth="1"/>
    <col min="2057" max="2305" width="9" style="30"/>
    <col min="2306" max="2306" width="16.90625" style="30" customWidth="1"/>
    <col min="2307" max="2308" width="12.08984375" style="30" customWidth="1"/>
    <col min="2309" max="2309" width="14.36328125" style="30" customWidth="1"/>
    <col min="2310" max="2310" width="9" style="30"/>
    <col min="2311" max="2311" width="17.36328125" style="30" customWidth="1"/>
    <col min="2312" max="2312" width="13.6328125" style="30" customWidth="1"/>
    <col min="2313" max="2561" width="9" style="30"/>
    <col min="2562" max="2562" width="16.90625" style="30" customWidth="1"/>
    <col min="2563" max="2564" width="12.08984375" style="30" customWidth="1"/>
    <col min="2565" max="2565" width="14.36328125" style="30" customWidth="1"/>
    <col min="2566" max="2566" width="9" style="30"/>
    <col min="2567" max="2567" width="17.36328125" style="30" customWidth="1"/>
    <col min="2568" max="2568" width="13.6328125" style="30" customWidth="1"/>
    <col min="2569" max="2817" width="9" style="30"/>
    <col min="2818" max="2818" width="16.90625" style="30" customWidth="1"/>
    <col min="2819" max="2820" width="12.08984375" style="30" customWidth="1"/>
    <col min="2821" max="2821" width="14.36328125" style="30" customWidth="1"/>
    <col min="2822" max="2822" width="9" style="30"/>
    <col min="2823" max="2823" width="17.36328125" style="30" customWidth="1"/>
    <col min="2824" max="2824" width="13.6328125" style="30" customWidth="1"/>
    <col min="2825" max="3073" width="9" style="30"/>
    <col min="3074" max="3074" width="16.90625" style="30" customWidth="1"/>
    <col min="3075" max="3076" width="12.08984375" style="30" customWidth="1"/>
    <col min="3077" max="3077" width="14.36328125" style="30" customWidth="1"/>
    <col min="3078" max="3078" width="9" style="30"/>
    <col min="3079" max="3079" width="17.36328125" style="30" customWidth="1"/>
    <col min="3080" max="3080" width="13.6328125" style="30" customWidth="1"/>
    <col min="3081" max="3329" width="9" style="30"/>
    <col min="3330" max="3330" width="16.90625" style="30" customWidth="1"/>
    <col min="3331" max="3332" width="12.08984375" style="30" customWidth="1"/>
    <col min="3333" max="3333" width="14.36328125" style="30" customWidth="1"/>
    <col min="3334" max="3334" width="9" style="30"/>
    <col min="3335" max="3335" width="17.36328125" style="30" customWidth="1"/>
    <col min="3336" max="3336" width="13.6328125" style="30" customWidth="1"/>
    <col min="3337" max="3585" width="9" style="30"/>
    <col min="3586" max="3586" width="16.90625" style="30" customWidth="1"/>
    <col min="3587" max="3588" width="12.08984375" style="30" customWidth="1"/>
    <col min="3589" max="3589" width="14.36328125" style="30" customWidth="1"/>
    <col min="3590" max="3590" width="9" style="30"/>
    <col min="3591" max="3591" width="17.36328125" style="30" customWidth="1"/>
    <col min="3592" max="3592" width="13.6328125" style="30" customWidth="1"/>
    <col min="3593" max="3841" width="9" style="30"/>
    <col min="3842" max="3842" width="16.90625" style="30" customWidth="1"/>
    <col min="3843" max="3844" width="12.08984375" style="30" customWidth="1"/>
    <col min="3845" max="3845" width="14.36328125" style="30" customWidth="1"/>
    <col min="3846" max="3846" width="9" style="30"/>
    <col min="3847" max="3847" width="17.36328125" style="30" customWidth="1"/>
    <col min="3848" max="3848" width="13.6328125" style="30" customWidth="1"/>
    <col min="3849" max="4097" width="9" style="30"/>
    <col min="4098" max="4098" width="16.90625" style="30" customWidth="1"/>
    <col min="4099" max="4100" width="12.08984375" style="30" customWidth="1"/>
    <col min="4101" max="4101" width="14.36328125" style="30" customWidth="1"/>
    <col min="4102" max="4102" width="9" style="30"/>
    <col min="4103" max="4103" width="17.36328125" style="30" customWidth="1"/>
    <col min="4104" max="4104" width="13.6328125" style="30" customWidth="1"/>
    <col min="4105" max="4353" width="9" style="30"/>
    <col min="4354" max="4354" width="16.90625" style="30" customWidth="1"/>
    <col min="4355" max="4356" width="12.08984375" style="30" customWidth="1"/>
    <col min="4357" max="4357" width="14.36328125" style="30" customWidth="1"/>
    <col min="4358" max="4358" width="9" style="30"/>
    <col min="4359" max="4359" width="17.36328125" style="30" customWidth="1"/>
    <col min="4360" max="4360" width="13.6328125" style="30" customWidth="1"/>
    <col min="4361" max="4609" width="9" style="30"/>
    <col min="4610" max="4610" width="16.90625" style="30" customWidth="1"/>
    <col min="4611" max="4612" width="12.08984375" style="30" customWidth="1"/>
    <col min="4613" max="4613" width="14.36328125" style="30" customWidth="1"/>
    <col min="4614" max="4614" width="9" style="30"/>
    <col min="4615" max="4615" width="17.36328125" style="30" customWidth="1"/>
    <col min="4616" max="4616" width="13.6328125" style="30" customWidth="1"/>
    <col min="4617" max="4865" width="9" style="30"/>
    <col min="4866" max="4866" width="16.90625" style="30" customWidth="1"/>
    <col min="4867" max="4868" width="12.08984375" style="30" customWidth="1"/>
    <col min="4869" max="4869" width="14.36328125" style="30" customWidth="1"/>
    <col min="4870" max="4870" width="9" style="30"/>
    <col min="4871" max="4871" width="17.36328125" style="30" customWidth="1"/>
    <col min="4872" max="4872" width="13.6328125" style="30" customWidth="1"/>
    <col min="4873" max="5121" width="9" style="30"/>
    <col min="5122" max="5122" width="16.90625" style="30" customWidth="1"/>
    <col min="5123" max="5124" width="12.08984375" style="30" customWidth="1"/>
    <col min="5125" max="5125" width="14.36328125" style="30" customWidth="1"/>
    <col min="5126" max="5126" width="9" style="30"/>
    <col min="5127" max="5127" width="17.36328125" style="30" customWidth="1"/>
    <col min="5128" max="5128" width="13.6328125" style="30" customWidth="1"/>
    <col min="5129" max="5377" width="9" style="30"/>
    <col min="5378" max="5378" width="16.90625" style="30" customWidth="1"/>
    <col min="5379" max="5380" width="12.08984375" style="30" customWidth="1"/>
    <col min="5381" max="5381" width="14.36328125" style="30" customWidth="1"/>
    <col min="5382" max="5382" width="9" style="30"/>
    <col min="5383" max="5383" width="17.36328125" style="30" customWidth="1"/>
    <col min="5384" max="5384" width="13.6328125" style="30" customWidth="1"/>
    <col min="5385" max="5633" width="9" style="30"/>
    <col min="5634" max="5634" width="16.90625" style="30" customWidth="1"/>
    <col min="5635" max="5636" width="12.08984375" style="30" customWidth="1"/>
    <col min="5637" max="5637" width="14.36328125" style="30" customWidth="1"/>
    <col min="5638" max="5638" width="9" style="30"/>
    <col min="5639" max="5639" width="17.36328125" style="30" customWidth="1"/>
    <col min="5640" max="5640" width="13.6328125" style="30" customWidth="1"/>
    <col min="5641" max="5889" width="9" style="30"/>
    <col min="5890" max="5890" width="16.90625" style="30" customWidth="1"/>
    <col min="5891" max="5892" width="12.08984375" style="30" customWidth="1"/>
    <col min="5893" max="5893" width="14.36328125" style="30" customWidth="1"/>
    <col min="5894" max="5894" width="9" style="30"/>
    <col min="5895" max="5895" width="17.36328125" style="30" customWidth="1"/>
    <col min="5896" max="5896" width="13.6328125" style="30" customWidth="1"/>
    <col min="5897" max="6145" width="9" style="30"/>
    <col min="6146" max="6146" width="16.90625" style="30" customWidth="1"/>
    <col min="6147" max="6148" width="12.08984375" style="30" customWidth="1"/>
    <col min="6149" max="6149" width="14.36328125" style="30" customWidth="1"/>
    <col min="6150" max="6150" width="9" style="30"/>
    <col min="6151" max="6151" width="17.36328125" style="30" customWidth="1"/>
    <col min="6152" max="6152" width="13.6328125" style="30" customWidth="1"/>
    <col min="6153" max="6401" width="9" style="30"/>
    <col min="6402" max="6402" width="16.90625" style="30" customWidth="1"/>
    <col min="6403" max="6404" width="12.08984375" style="30" customWidth="1"/>
    <col min="6405" max="6405" width="14.36328125" style="30" customWidth="1"/>
    <col min="6406" max="6406" width="9" style="30"/>
    <col min="6407" max="6407" width="17.36328125" style="30" customWidth="1"/>
    <col min="6408" max="6408" width="13.6328125" style="30" customWidth="1"/>
    <col min="6409" max="6657" width="9" style="30"/>
    <col min="6658" max="6658" width="16.90625" style="30" customWidth="1"/>
    <col min="6659" max="6660" width="12.08984375" style="30" customWidth="1"/>
    <col min="6661" max="6661" width="14.36328125" style="30" customWidth="1"/>
    <col min="6662" max="6662" width="9" style="30"/>
    <col min="6663" max="6663" width="17.36328125" style="30" customWidth="1"/>
    <col min="6664" max="6664" width="13.6328125" style="30" customWidth="1"/>
    <col min="6665" max="6913" width="9" style="30"/>
    <col min="6914" max="6914" width="16.90625" style="30" customWidth="1"/>
    <col min="6915" max="6916" width="12.08984375" style="30" customWidth="1"/>
    <col min="6917" max="6917" width="14.36328125" style="30" customWidth="1"/>
    <col min="6918" max="6918" width="9" style="30"/>
    <col min="6919" max="6919" width="17.36328125" style="30" customWidth="1"/>
    <col min="6920" max="6920" width="13.6328125" style="30" customWidth="1"/>
    <col min="6921" max="7169" width="9" style="30"/>
    <col min="7170" max="7170" width="16.90625" style="30" customWidth="1"/>
    <col min="7171" max="7172" width="12.08984375" style="30" customWidth="1"/>
    <col min="7173" max="7173" width="14.36328125" style="30" customWidth="1"/>
    <col min="7174" max="7174" width="9" style="30"/>
    <col min="7175" max="7175" width="17.36328125" style="30" customWidth="1"/>
    <col min="7176" max="7176" width="13.6328125" style="30" customWidth="1"/>
    <col min="7177" max="7425" width="9" style="30"/>
    <col min="7426" max="7426" width="16.90625" style="30" customWidth="1"/>
    <col min="7427" max="7428" width="12.08984375" style="30" customWidth="1"/>
    <col min="7429" max="7429" width="14.36328125" style="30" customWidth="1"/>
    <col min="7430" max="7430" width="9" style="30"/>
    <col min="7431" max="7431" width="17.36328125" style="30" customWidth="1"/>
    <col min="7432" max="7432" width="13.6328125" style="30" customWidth="1"/>
    <col min="7433" max="7681" width="9" style="30"/>
    <col min="7682" max="7682" width="16.90625" style="30" customWidth="1"/>
    <col min="7683" max="7684" width="12.08984375" style="30" customWidth="1"/>
    <col min="7685" max="7685" width="14.36328125" style="30" customWidth="1"/>
    <col min="7686" max="7686" width="9" style="30"/>
    <col min="7687" max="7687" width="17.36328125" style="30" customWidth="1"/>
    <col min="7688" max="7688" width="13.6328125" style="30" customWidth="1"/>
    <col min="7689" max="7937" width="9" style="30"/>
    <col min="7938" max="7938" width="16.90625" style="30" customWidth="1"/>
    <col min="7939" max="7940" width="12.08984375" style="30" customWidth="1"/>
    <col min="7941" max="7941" width="14.36328125" style="30" customWidth="1"/>
    <col min="7942" max="7942" width="9" style="30"/>
    <col min="7943" max="7943" width="17.36328125" style="30" customWidth="1"/>
    <col min="7944" max="7944" width="13.6328125" style="30" customWidth="1"/>
    <col min="7945" max="8193" width="9" style="30"/>
    <col min="8194" max="8194" width="16.90625" style="30" customWidth="1"/>
    <col min="8195" max="8196" width="12.08984375" style="30" customWidth="1"/>
    <col min="8197" max="8197" width="14.36328125" style="30" customWidth="1"/>
    <col min="8198" max="8198" width="9" style="30"/>
    <col min="8199" max="8199" width="17.36328125" style="30" customWidth="1"/>
    <col min="8200" max="8200" width="13.6328125" style="30" customWidth="1"/>
    <col min="8201" max="8449" width="9" style="30"/>
    <col min="8450" max="8450" width="16.90625" style="30" customWidth="1"/>
    <col min="8451" max="8452" width="12.08984375" style="30" customWidth="1"/>
    <col min="8453" max="8453" width="14.36328125" style="30" customWidth="1"/>
    <col min="8454" max="8454" width="9" style="30"/>
    <col min="8455" max="8455" width="17.36328125" style="30" customWidth="1"/>
    <col min="8456" max="8456" width="13.6328125" style="30" customWidth="1"/>
    <col min="8457" max="8705" width="9" style="30"/>
    <col min="8706" max="8706" width="16.90625" style="30" customWidth="1"/>
    <col min="8707" max="8708" width="12.08984375" style="30" customWidth="1"/>
    <col min="8709" max="8709" width="14.36328125" style="30" customWidth="1"/>
    <col min="8710" max="8710" width="9" style="30"/>
    <col min="8711" max="8711" width="17.36328125" style="30" customWidth="1"/>
    <col min="8712" max="8712" width="13.6328125" style="30" customWidth="1"/>
    <col min="8713" max="8961" width="9" style="30"/>
    <col min="8962" max="8962" width="16.90625" style="30" customWidth="1"/>
    <col min="8963" max="8964" width="12.08984375" style="30" customWidth="1"/>
    <col min="8965" max="8965" width="14.36328125" style="30" customWidth="1"/>
    <col min="8966" max="8966" width="9" style="30"/>
    <col min="8967" max="8967" width="17.36328125" style="30" customWidth="1"/>
    <col min="8968" max="8968" width="13.6328125" style="30" customWidth="1"/>
    <col min="8969" max="9217" width="9" style="30"/>
    <col min="9218" max="9218" width="16.90625" style="30" customWidth="1"/>
    <col min="9219" max="9220" width="12.08984375" style="30" customWidth="1"/>
    <col min="9221" max="9221" width="14.36328125" style="30" customWidth="1"/>
    <col min="9222" max="9222" width="9" style="30"/>
    <col min="9223" max="9223" width="17.36328125" style="30" customWidth="1"/>
    <col min="9224" max="9224" width="13.6328125" style="30" customWidth="1"/>
    <col min="9225" max="9473" width="9" style="30"/>
    <col min="9474" max="9474" width="16.90625" style="30" customWidth="1"/>
    <col min="9475" max="9476" width="12.08984375" style="30" customWidth="1"/>
    <col min="9477" max="9477" width="14.36328125" style="30" customWidth="1"/>
    <col min="9478" max="9478" width="9" style="30"/>
    <col min="9479" max="9479" width="17.36328125" style="30" customWidth="1"/>
    <col min="9480" max="9480" width="13.6328125" style="30" customWidth="1"/>
    <col min="9481" max="9729" width="9" style="30"/>
    <col min="9730" max="9730" width="16.90625" style="30" customWidth="1"/>
    <col min="9731" max="9732" width="12.08984375" style="30" customWidth="1"/>
    <col min="9733" max="9733" width="14.36328125" style="30" customWidth="1"/>
    <col min="9734" max="9734" width="9" style="30"/>
    <col min="9735" max="9735" width="17.36328125" style="30" customWidth="1"/>
    <col min="9736" max="9736" width="13.6328125" style="30" customWidth="1"/>
    <col min="9737" max="9985" width="9" style="30"/>
    <col min="9986" max="9986" width="16.90625" style="30" customWidth="1"/>
    <col min="9987" max="9988" width="12.08984375" style="30" customWidth="1"/>
    <col min="9989" max="9989" width="14.36328125" style="30" customWidth="1"/>
    <col min="9990" max="9990" width="9" style="30"/>
    <col min="9991" max="9991" width="17.36328125" style="30" customWidth="1"/>
    <col min="9992" max="9992" width="13.6328125" style="30" customWidth="1"/>
    <col min="9993" max="10241" width="9" style="30"/>
    <col min="10242" max="10242" width="16.90625" style="30" customWidth="1"/>
    <col min="10243" max="10244" width="12.08984375" style="30" customWidth="1"/>
    <col min="10245" max="10245" width="14.36328125" style="30" customWidth="1"/>
    <col min="10246" max="10246" width="9" style="30"/>
    <col min="10247" max="10247" width="17.36328125" style="30" customWidth="1"/>
    <col min="10248" max="10248" width="13.6328125" style="30" customWidth="1"/>
    <col min="10249" max="10497" width="9" style="30"/>
    <col min="10498" max="10498" width="16.90625" style="30" customWidth="1"/>
    <col min="10499" max="10500" width="12.08984375" style="30" customWidth="1"/>
    <col min="10501" max="10501" width="14.36328125" style="30" customWidth="1"/>
    <col min="10502" max="10502" width="9" style="30"/>
    <col min="10503" max="10503" width="17.36328125" style="30" customWidth="1"/>
    <col min="10504" max="10504" width="13.6328125" style="30" customWidth="1"/>
    <col min="10505" max="10753" width="9" style="30"/>
    <col min="10754" max="10754" width="16.90625" style="30" customWidth="1"/>
    <col min="10755" max="10756" width="12.08984375" style="30" customWidth="1"/>
    <col min="10757" max="10757" width="14.36328125" style="30" customWidth="1"/>
    <col min="10758" max="10758" width="9" style="30"/>
    <col min="10759" max="10759" width="17.36328125" style="30" customWidth="1"/>
    <col min="10760" max="10760" width="13.6328125" style="30" customWidth="1"/>
    <col min="10761" max="11009" width="9" style="30"/>
    <col min="11010" max="11010" width="16.90625" style="30" customWidth="1"/>
    <col min="11011" max="11012" width="12.08984375" style="30" customWidth="1"/>
    <col min="11013" max="11013" width="14.36328125" style="30" customWidth="1"/>
    <col min="11014" max="11014" width="9" style="30"/>
    <col min="11015" max="11015" width="17.36328125" style="30" customWidth="1"/>
    <col min="11016" max="11016" width="13.6328125" style="30" customWidth="1"/>
    <col min="11017" max="11265" width="9" style="30"/>
    <col min="11266" max="11266" width="16.90625" style="30" customWidth="1"/>
    <col min="11267" max="11268" width="12.08984375" style="30" customWidth="1"/>
    <col min="11269" max="11269" width="14.36328125" style="30" customWidth="1"/>
    <col min="11270" max="11270" width="9" style="30"/>
    <col min="11271" max="11271" width="17.36328125" style="30" customWidth="1"/>
    <col min="11272" max="11272" width="13.6328125" style="30" customWidth="1"/>
    <col min="11273" max="11521" width="9" style="30"/>
    <col min="11522" max="11522" width="16.90625" style="30" customWidth="1"/>
    <col min="11523" max="11524" width="12.08984375" style="30" customWidth="1"/>
    <col min="11525" max="11525" width="14.36328125" style="30" customWidth="1"/>
    <col min="11526" max="11526" width="9" style="30"/>
    <col min="11527" max="11527" width="17.36328125" style="30" customWidth="1"/>
    <col min="11528" max="11528" width="13.6328125" style="30" customWidth="1"/>
    <col min="11529" max="11777" width="9" style="30"/>
    <col min="11778" max="11778" width="16.90625" style="30" customWidth="1"/>
    <col min="11779" max="11780" width="12.08984375" style="30" customWidth="1"/>
    <col min="11781" max="11781" width="14.36328125" style="30" customWidth="1"/>
    <col min="11782" max="11782" width="9" style="30"/>
    <col min="11783" max="11783" width="17.36328125" style="30" customWidth="1"/>
    <col min="11784" max="11784" width="13.6328125" style="30" customWidth="1"/>
    <col min="11785" max="12033" width="9" style="30"/>
    <col min="12034" max="12034" width="16.90625" style="30" customWidth="1"/>
    <col min="12035" max="12036" width="12.08984375" style="30" customWidth="1"/>
    <col min="12037" max="12037" width="14.36328125" style="30" customWidth="1"/>
    <col min="12038" max="12038" width="9" style="30"/>
    <col min="12039" max="12039" width="17.36328125" style="30" customWidth="1"/>
    <col min="12040" max="12040" width="13.6328125" style="30" customWidth="1"/>
    <col min="12041" max="12289" width="9" style="30"/>
    <col min="12290" max="12290" width="16.90625" style="30" customWidth="1"/>
    <col min="12291" max="12292" width="12.08984375" style="30" customWidth="1"/>
    <col min="12293" max="12293" width="14.36328125" style="30" customWidth="1"/>
    <col min="12294" max="12294" width="9" style="30"/>
    <col min="12295" max="12295" width="17.36328125" style="30" customWidth="1"/>
    <col min="12296" max="12296" width="13.6328125" style="30" customWidth="1"/>
    <col min="12297" max="12545" width="9" style="30"/>
    <col min="12546" max="12546" width="16.90625" style="30" customWidth="1"/>
    <col min="12547" max="12548" width="12.08984375" style="30" customWidth="1"/>
    <col min="12549" max="12549" width="14.36328125" style="30" customWidth="1"/>
    <col min="12550" max="12550" width="9" style="30"/>
    <col min="12551" max="12551" width="17.36328125" style="30" customWidth="1"/>
    <col min="12552" max="12552" width="13.6328125" style="30" customWidth="1"/>
    <col min="12553" max="12801" width="9" style="30"/>
    <col min="12802" max="12802" width="16.90625" style="30" customWidth="1"/>
    <col min="12803" max="12804" width="12.08984375" style="30" customWidth="1"/>
    <col min="12805" max="12805" width="14.36328125" style="30" customWidth="1"/>
    <col min="12806" max="12806" width="9" style="30"/>
    <col min="12807" max="12807" width="17.36328125" style="30" customWidth="1"/>
    <col min="12808" max="12808" width="13.6328125" style="30" customWidth="1"/>
    <col min="12809" max="13057" width="9" style="30"/>
    <col min="13058" max="13058" width="16.90625" style="30" customWidth="1"/>
    <col min="13059" max="13060" width="12.08984375" style="30" customWidth="1"/>
    <col min="13061" max="13061" width="14.36328125" style="30" customWidth="1"/>
    <col min="13062" max="13062" width="9" style="30"/>
    <col min="13063" max="13063" width="17.36328125" style="30" customWidth="1"/>
    <col min="13064" max="13064" width="13.6328125" style="30" customWidth="1"/>
    <col min="13065" max="13313" width="9" style="30"/>
    <col min="13314" max="13314" width="16.90625" style="30" customWidth="1"/>
    <col min="13315" max="13316" width="12.08984375" style="30" customWidth="1"/>
    <col min="13317" max="13317" width="14.36328125" style="30" customWidth="1"/>
    <col min="13318" max="13318" width="9" style="30"/>
    <col min="13319" max="13319" width="17.36328125" style="30" customWidth="1"/>
    <col min="13320" max="13320" width="13.6328125" style="30" customWidth="1"/>
    <col min="13321" max="13569" width="9" style="30"/>
    <col min="13570" max="13570" width="16.90625" style="30" customWidth="1"/>
    <col min="13571" max="13572" width="12.08984375" style="30" customWidth="1"/>
    <col min="13573" max="13573" width="14.36328125" style="30" customWidth="1"/>
    <col min="13574" max="13574" width="9" style="30"/>
    <col min="13575" max="13575" width="17.36328125" style="30" customWidth="1"/>
    <col min="13576" max="13576" width="13.6328125" style="30" customWidth="1"/>
    <col min="13577" max="13825" width="9" style="30"/>
    <col min="13826" max="13826" width="16.90625" style="30" customWidth="1"/>
    <col min="13827" max="13828" width="12.08984375" style="30" customWidth="1"/>
    <col min="13829" max="13829" width="14.36328125" style="30" customWidth="1"/>
    <col min="13830" max="13830" width="9" style="30"/>
    <col min="13831" max="13831" width="17.36328125" style="30" customWidth="1"/>
    <col min="13832" max="13832" width="13.6328125" style="30" customWidth="1"/>
    <col min="13833" max="14081" width="9" style="30"/>
    <col min="14082" max="14082" width="16.90625" style="30" customWidth="1"/>
    <col min="14083" max="14084" width="12.08984375" style="30" customWidth="1"/>
    <col min="14085" max="14085" width="14.36328125" style="30" customWidth="1"/>
    <col min="14086" max="14086" width="9" style="30"/>
    <col min="14087" max="14087" width="17.36328125" style="30" customWidth="1"/>
    <col min="14088" max="14088" width="13.6328125" style="30" customWidth="1"/>
    <col min="14089" max="14337" width="9" style="30"/>
    <col min="14338" max="14338" width="16.90625" style="30" customWidth="1"/>
    <col min="14339" max="14340" width="12.08984375" style="30" customWidth="1"/>
    <col min="14341" max="14341" width="14.36328125" style="30" customWidth="1"/>
    <col min="14342" max="14342" width="9" style="30"/>
    <col min="14343" max="14343" width="17.36328125" style="30" customWidth="1"/>
    <col min="14344" max="14344" width="13.6328125" style="30" customWidth="1"/>
    <col min="14345" max="14593" width="9" style="30"/>
    <col min="14594" max="14594" width="16.90625" style="30" customWidth="1"/>
    <col min="14595" max="14596" width="12.08984375" style="30" customWidth="1"/>
    <col min="14597" max="14597" width="14.36328125" style="30" customWidth="1"/>
    <col min="14598" max="14598" width="9" style="30"/>
    <col min="14599" max="14599" width="17.36328125" style="30" customWidth="1"/>
    <col min="14600" max="14600" width="13.6328125" style="30" customWidth="1"/>
    <col min="14601" max="14849" width="9" style="30"/>
    <col min="14850" max="14850" width="16.90625" style="30" customWidth="1"/>
    <col min="14851" max="14852" width="12.08984375" style="30" customWidth="1"/>
    <col min="14853" max="14853" width="14.36328125" style="30" customWidth="1"/>
    <col min="14854" max="14854" width="9" style="30"/>
    <col min="14855" max="14855" width="17.36328125" style="30" customWidth="1"/>
    <col min="14856" max="14856" width="13.6328125" style="30" customWidth="1"/>
    <col min="14857" max="15105" width="9" style="30"/>
    <col min="15106" max="15106" width="16.90625" style="30" customWidth="1"/>
    <col min="15107" max="15108" width="12.08984375" style="30" customWidth="1"/>
    <col min="15109" max="15109" width="14.36328125" style="30" customWidth="1"/>
    <col min="15110" max="15110" width="9" style="30"/>
    <col min="15111" max="15111" width="17.36328125" style="30" customWidth="1"/>
    <col min="15112" max="15112" width="13.6328125" style="30" customWidth="1"/>
    <col min="15113" max="15361" width="9" style="30"/>
    <col min="15362" max="15362" width="16.90625" style="30" customWidth="1"/>
    <col min="15363" max="15364" width="12.08984375" style="30" customWidth="1"/>
    <col min="15365" max="15365" width="14.36328125" style="30" customWidth="1"/>
    <col min="15366" max="15366" width="9" style="30"/>
    <col min="15367" max="15367" width="17.36328125" style="30" customWidth="1"/>
    <col min="15368" max="15368" width="13.6328125" style="30" customWidth="1"/>
    <col min="15369" max="15617" width="9" style="30"/>
    <col min="15618" max="15618" width="16.90625" style="30" customWidth="1"/>
    <col min="15619" max="15620" width="12.08984375" style="30" customWidth="1"/>
    <col min="15621" max="15621" width="14.36328125" style="30" customWidth="1"/>
    <col min="15622" max="15622" width="9" style="30"/>
    <col min="15623" max="15623" width="17.36328125" style="30" customWidth="1"/>
    <col min="15624" max="15624" width="13.6328125" style="30" customWidth="1"/>
    <col min="15625" max="15873" width="9" style="30"/>
    <col min="15874" max="15874" width="16.90625" style="30" customWidth="1"/>
    <col min="15875" max="15876" width="12.08984375" style="30" customWidth="1"/>
    <col min="15877" max="15877" width="14.36328125" style="30" customWidth="1"/>
    <col min="15878" max="15878" width="9" style="30"/>
    <col min="15879" max="15879" width="17.36328125" style="30" customWidth="1"/>
    <col min="15880" max="15880" width="13.6328125" style="30" customWidth="1"/>
    <col min="15881" max="16129" width="9" style="30"/>
    <col min="16130" max="16130" width="16.90625" style="30" customWidth="1"/>
    <col min="16131" max="16132" width="12.08984375" style="30" customWidth="1"/>
    <col min="16133" max="16133" width="14.36328125" style="30" customWidth="1"/>
    <col min="16134" max="16134" width="9" style="30"/>
    <col min="16135" max="16135" width="17.36328125" style="30" customWidth="1"/>
    <col min="16136" max="16136" width="13.6328125" style="30" customWidth="1"/>
    <col min="16137" max="16384" width="9" style="30"/>
  </cols>
  <sheetData>
    <row r="1" spans="1:13" ht="16.5" customHeight="1" thickBot="1">
      <c r="A1" s="1159" t="s">
        <v>1343</v>
      </c>
      <c r="B1" s="1150"/>
      <c r="C1" s="1150"/>
      <c r="D1" s="1150"/>
      <c r="E1" s="1150"/>
      <c r="F1" s="1150" t="s">
        <v>1344</v>
      </c>
      <c r="G1" s="1150"/>
      <c r="H1" s="1159" t="s">
        <v>1343</v>
      </c>
      <c r="I1" s="1150"/>
      <c r="J1" s="1421" t="s">
        <v>1344</v>
      </c>
      <c r="K1" s="1150"/>
      <c r="L1" s="1150"/>
    </row>
    <row r="2" spans="1:13" ht="16.5" customHeight="1" thickBot="1">
      <c r="A2" s="1408" t="s">
        <v>1345</v>
      </c>
      <c r="B2" s="1409" t="s">
        <v>1346</v>
      </c>
      <c r="C2" s="2819" t="s">
        <v>1590</v>
      </c>
      <c r="D2" s="2818" t="s">
        <v>2922</v>
      </c>
      <c r="E2" s="2823" t="s">
        <v>1590</v>
      </c>
      <c r="F2" s="1408" t="s">
        <v>1347</v>
      </c>
      <c r="G2" s="1150"/>
      <c r="H2" s="1408" t="s">
        <v>1345</v>
      </c>
      <c r="I2" s="1409" t="s">
        <v>1346</v>
      </c>
      <c r="J2" s="2763" t="s">
        <v>1790</v>
      </c>
      <c r="K2" s="1410" t="s">
        <v>1791</v>
      </c>
      <c r="L2" s="1150"/>
    </row>
    <row r="3" spans="1:13" ht="16.5" customHeight="1">
      <c r="A3" s="2317">
        <v>33025</v>
      </c>
      <c r="B3" s="3269">
        <v>5400177</v>
      </c>
      <c r="C3" s="2830"/>
      <c r="D3" s="2831"/>
      <c r="E3" s="2832"/>
      <c r="F3" s="3013" t="s">
        <v>1348</v>
      </c>
      <c r="G3" s="1150"/>
      <c r="H3" s="1425" t="s">
        <v>1796</v>
      </c>
      <c r="I3" s="2749">
        <v>1367763</v>
      </c>
      <c r="J3" s="2760" t="s">
        <v>1793</v>
      </c>
      <c r="K3" s="2755" t="s">
        <v>1795</v>
      </c>
      <c r="L3" s="1150"/>
    </row>
    <row r="4" spans="1:13" ht="16.5" customHeight="1">
      <c r="A4" s="1414">
        <v>33147</v>
      </c>
      <c r="B4" s="3270">
        <v>5405040</v>
      </c>
      <c r="C4" s="2833"/>
      <c r="D4" s="2834"/>
      <c r="E4" s="2835"/>
      <c r="F4" s="3014"/>
      <c r="G4" s="1150"/>
      <c r="H4" s="1420">
        <v>7580</v>
      </c>
      <c r="I4" s="2750">
        <v>2301799</v>
      </c>
      <c r="J4" s="1815" t="s">
        <v>1349</v>
      </c>
      <c r="K4" s="1413" t="s">
        <v>1794</v>
      </c>
      <c r="L4" s="1150"/>
    </row>
    <row r="5" spans="1:13" ht="16.5" customHeight="1">
      <c r="A5" s="1411">
        <v>34366</v>
      </c>
      <c r="B5" s="1412">
        <v>5500106</v>
      </c>
      <c r="C5" s="2836"/>
      <c r="D5" s="2837"/>
      <c r="E5" s="2838"/>
      <c r="F5" s="3015" t="s">
        <v>1350</v>
      </c>
      <c r="G5" s="1150"/>
      <c r="H5" s="1426">
        <v>14885</v>
      </c>
      <c r="I5" s="2751">
        <v>3212045</v>
      </c>
      <c r="J5" s="1815" t="s">
        <v>1806</v>
      </c>
      <c r="K5" s="1413" t="s">
        <v>1807</v>
      </c>
      <c r="L5" s="1150"/>
    </row>
    <row r="6" spans="1:13" ht="16.5" customHeight="1">
      <c r="A6" s="1411">
        <v>34973</v>
      </c>
      <c r="B6" s="1412">
        <v>5401877</v>
      </c>
      <c r="C6" s="2836"/>
      <c r="D6" s="2837"/>
      <c r="E6" s="2838"/>
      <c r="F6" s="3015" t="s">
        <v>1351</v>
      </c>
      <c r="G6" s="1150"/>
      <c r="H6" s="1427">
        <v>16742</v>
      </c>
      <c r="I6" s="2752">
        <v>2821892</v>
      </c>
      <c r="J6" s="2761" t="s">
        <v>1808</v>
      </c>
      <c r="K6" s="2756"/>
      <c r="L6" s="1150"/>
    </row>
    <row r="7" spans="1:13" ht="16.5" customHeight="1">
      <c r="A7" s="1411">
        <v>36800</v>
      </c>
      <c r="B7" s="1412">
        <v>5550574</v>
      </c>
      <c r="C7" s="2836"/>
      <c r="D7" s="2837"/>
      <c r="E7" s="2838"/>
      <c r="F7" s="3015"/>
      <c r="G7" s="1150"/>
      <c r="H7" s="1420">
        <v>17441</v>
      </c>
      <c r="I7" s="2750">
        <v>3057444</v>
      </c>
      <c r="J7" s="1815" t="s">
        <v>1801</v>
      </c>
      <c r="K7" s="1413" t="s">
        <v>1805</v>
      </c>
      <c r="L7" s="1150"/>
    </row>
    <row r="8" spans="1:13" ht="16.5" customHeight="1">
      <c r="A8" s="1415">
        <v>38626</v>
      </c>
      <c r="B8" s="1416">
        <v>5590601</v>
      </c>
      <c r="C8" s="2839"/>
      <c r="D8" s="2840"/>
      <c r="E8" s="2841"/>
      <c r="F8" s="3016"/>
      <c r="G8" s="1150"/>
      <c r="H8" s="1420">
        <v>22616</v>
      </c>
      <c r="I8" s="2750">
        <v>4002930</v>
      </c>
      <c r="J8" s="1815" t="s">
        <v>1800</v>
      </c>
      <c r="K8" s="1413" t="s">
        <v>1798</v>
      </c>
      <c r="L8" s="1150"/>
    </row>
    <row r="9" spans="1:13" ht="16.5" customHeight="1">
      <c r="A9" s="1411">
        <v>38991</v>
      </c>
      <c r="B9" s="1412">
        <v>5592939</v>
      </c>
      <c r="C9" s="2836"/>
      <c r="D9" s="2837"/>
      <c r="E9" s="2838"/>
      <c r="F9" s="3015"/>
      <c r="G9" s="1150"/>
      <c r="H9" s="1420">
        <v>27760</v>
      </c>
      <c r="I9" s="2750">
        <v>5002689</v>
      </c>
      <c r="J9" s="1815" t="s">
        <v>1799</v>
      </c>
      <c r="K9" s="1413" t="s">
        <v>1798</v>
      </c>
      <c r="L9" s="1150"/>
      <c r="M9" s="30" t="s">
        <v>2821</v>
      </c>
    </row>
    <row r="10" spans="1:13" ht="16.5" customHeight="1">
      <c r="A10" s="1411">
        <v>39356</v>
      </c>
      <c r="B10" s="1412">
        <v>5594249</v>
      </c>
      <c r="C10" s="2836"/>
      <c r="D10" s="2837"/>
      <c r="E10" s="2838"/>
      <c r="F10" s="3015"/>
      <c r="G10" s="1150"/>
      <c r="H10" s="1420">
        <v>32994</v>
      </c>
      <c r="I10" s="1167">
        <v>5400177</v>
      </c>
      <c r="J10" s="1815" t="s">
        <v>1348</v>
      </c>
      <c r="K10" s="1413" t="s">
        <v>1798</v>
      </c>
      <c r="L10" s="1150"/>
    </row>
    <row r="11" spans="1:13" ht="16.5" customHeight="1">
      <c r="A11" s="1414">
        <v>39722</v>
      </c>
      <c r="B11" s="3270">
        <v>5596449</v>
      </c>
      <c r="C11" s="2833"/>
      <c r="D11" s="2834"/>
      <c r="E11" s="2835"/>
      <c r="F11" s="3014"/>
      <c r="G11" s="1150"/>
      <c r="H11" s="1420">
        <v>33147</v>
      </c>
      <c r="I11" s="1167">
        <v>5405040</v>
      </c>
      <c r="J11" s="1815" t="s">
        <v>217</v>
      </c>
      <c r="K11" s="1413"/>
      <c r="L11" s="1150"/>
    </row>
    <row r="12" spans="1:13" ht="16.5" customHeight="1">
      <c r="A12" s="1417">
        <v>40118</v>
      </c>
      <c r="B12" s="1416">
        <v>5600478</v>
      </c>
      <c r="C12" s="2839"/>
      <c r="D12" s="2840"/>
      <c r="E12" s="2841"/>
      <c r="F12" s="3017" t="s">
        <v>1352</v>
      </c>
      <c r="G12" s="1150"/>
      <c r="H12" s="1420">
        <v>34366</v>
      </c>
      <c r="I12" s="1167">
        <v>5500106</v>
      </c>
      <c r="J12" s="1815" t="s">
        <v>1350</v>
      </c>
      <c r="K12" s="1413" t="s">
        <v>1798</v>
      </c>
      <c r="L12" s="1150"/>
    </row>
    <row r="13" spans="1:13" ht="16.5" customHeight="1">
      <c r="A13" s="1415">
        <v>40452</v>
      </c>
      <c r="B13" s="1416">
        <v>5588133</v>
      </c>
      <c r="C13" s="2842" t="s">
        <v>1354</v>
      </c>
      <c r="D13" s="2843"/>
      <c r="E13" s="2844"/>
      <c r="F13" s="3016" t="s">
        <v>355</v>
      </c>
      <c r="G13" s="1150"/>
      <c r="H13" s="3225">
        <v>34700</v>
      </c>
      <c r="I13" s="3226">
        <v>5526689</v>
      </c>
      <c r="J13" s="3227" t="s">
        <v>1802</v>
      </c>
      <c r="K13" s="3228" t="s">
        <v>1798</v>
      </c>
      <c r="L13" s="1150"/>
    </row>
    <row r="14" spans="1:13" ht="16.5" customHeight="1">
      <c r="A14" s="2528">
        <v>42278</v>
      </c>
      <c r="B14" s="3271">
        <v>5534800</v>
      </c>
      <c r="C14" s="2821">
        <f t="shared" ref="C14:E18" si="0">B14-B13</f>
        <v>-53333</v>
      </c>
      <c r="D14" s="2826">
        <f>'6市区町別世帯推移'!BA7</f>
        <v>2315200</v>
      </c>
      <c r="E14" s="2827">
        <f t="shared" si="0"/>
        <v>2315200</v>
      </c>
      <c r="F14" s="3018" t="s">
        <v>355</v>
      </c>
      <c r="G14" s="1150"/>
      <c r="H14" s="1420">
        <v>34973</v>
      </c>
      <c r="I14" s="1167">
        <v>5401877</v>
      </c>
      <c r="J14" s="1815" t="s">
        <v>1803</v>
      </c>
      <c r="K14" s="1413" t="s">
        <v>1794</v>
      </c>
      <c r="L14" s="1150"/>
    </row>
    <row r="15" spans="1:13" ht="16.5" customHeight="1" thickBot="1">
      <c r="A15" s="1415">
        <v>42644</v>
      </c>
      <c r="B15" s="1231">
        <f>'3市区町別人口推移'!AI7</f>
        <v>5525807</v>
      </c>
      <c r="C15" s="2820">
        <f t="shared" si="0"/>
        <v>-8993</v>
      </c>
      <c r="D15" s="2824">
        <f>'6市区町別世帯推移'!BB7</f>
        <v>2333895</v>
      </c>
      <c r="E15" s="2825">
        <f t="shared" si="0"/>
        <v>18695</v>
      </c>
      <c r="F15" s="3016" t="s">
        <v>377</v>
      </c>
      <c r="G15" s="1150"/>
      <c r="H15" s="1428">
        <v>36161</v>
      </c>
      <c r="I15" s="2753">
        <v>5531269</v>
      </c>
      <c r="J15" s="2761" t="s">
        <v>1353</v>
      </c>
      <c r="K15" s="2757" t="s">
        <v>1798</v>
      </c>
      <c r="L15" s="1150"/>
    </row>
    <row r="16" spans="1:13" ht="16.5" customHeight="1">
      <c r="A16" s="2317">
        <v>43009</v>
      </c>
      <c r="B16" s="3272">
        <f>'3市区町別人口推移'!AJ7</f>
        <v>5513472</v>
      </c>
      <c r="C16" s="3266">
        <f t="shared" si="0"/>
        <v>-12335</v>
      </c>
      <c r="D16" s="3267">
        <f>'6市区町別世帯推移'!BC7</f>
        <v>2350522</v>
      </c>
      <c r="E16" s="3268">
        <f t="shared" si="0"/>
        <v>16627</v>
      </c>
      <c r="F16" s="3013" t="s">
        <v>377</v>
      </c>
      <c r="G16" s="1150"/>
      <c r="H16" s="1420">
        <v>36800</v>
      </c>
      <c r="I16" s="1167">
        <v>5550574</v>
      </c>
      <c r="J16" s="1815" t="s">
        <v>217</v>
      </c>
      <c r="K16" s="1413"/>
      <c r="L16" s="1150"/>
    </row>
    <row r="17" spans="1:13" ht="16.5" customHeight="1">
      <c r="A17" s="1411">
        <v>43374</v>
      </c>
      <c r="B17" s="1232">
        <f>'3市区町別人口推移'!AK7</f>
        <v>5499121</v>
      </c>
      <c r="C17" s="2822">
        <f t="shared" si="0"/>
        <v>-14351</v>
      </c>
      <c r="D17" s="2828">
        <f>'6市区町別世帯推移'!BD7</f>
        <v>2366554</v>
      </c>
      <c r="E17" s="2829">
        <f t="shared" si="0"/>
        <v>16032</v>
      </c>
      <c r="F17" s="3015" t="s">
        <v>377</v>
      </c>
      <c r="G17" s="1150"/>
      <c r="H17" s="1420">
        <v>38626</v>
      </c>
      <c r="I17" s="1167">
        <v>5590601</v>
      </c>
      <c r="J17" s="1815" t="s">
        <v>217</v>
      </c>
      <c r="K17" s="1413"/>
      <c r="L17" s="1150"/>
    </row>
    <row r="18" spans="1:13" ht="16.5" customHeight="1">
      <c r="A18" s="1411" t="s">
        <v>2586</v>
      </c>
      <c r="B18" s="1232">
        <f>'3市区町別人口推移'!AL7</f>
        <v>5484485</v>
      </c>
      <c r="C18" s="2822">
        <f t="shared" si="0"/>
        <v>-14636</v>
      </c>
      <c r="D18" s="2828">
        <f>'6市区町別世帯推移'!BE7</f>
        <v>2385465</v>
      </c>
      <c r="E18" s="2829">
        <f t="shared" si="0"/>
        <v>18911</v>
      </c>
      <c r="F18" s="3015" t="s">
        <v>377</v>
      </c>
      <c r="G18" s="1150"/>
      <c r="H18" s="1428">
        <v>40118</v>
      </c>
      <c r="I18" s="2754">
        <v>5600478</v>
      </c>
      <c r="J18" s="2761" t="s">
        <v>2894</v>
      </c>
      <c r="K18" s="2757" t="s">
        <v>1798</v>
      </c>
      <c r="L18" s="1150"/>
    </row>
    <row r="19" spans="1:13" ht="16.5" customHeight="1">
      <c r="A19" s="2528">
        <v>44105</v>
      </c>
      <c r="B19" s="3273">
        <f>'3市区町別人口推移'!AM7</f>
        <v>5465002</v>
      </c>
      <c r="C19" s="2821">
        <f>B19-B14</f>
        <v>-69798</v>
      </c>
      <c r="D19" s="2826">
        <f>'6市区町別世帯推移'!BF7</f>
        <v>2402484</v>
      </c>
      <c r="E19" s="2827">
        <f>D19-D14</f>
        <v>87284</v>
      </c>
      <c r="F19" s="3018" t="s">
        <v>355</v>
      </c>
      <c r="G19" s="1150"/>
      <c r="H19" s="1420">
        <v>40452</v>
      </c>
      <c r="I19" s="1232">
        <v>5588133</v>
      </c>
      <c r="J19" s="1815" t="s">
        <v>217</v>
      </c>
      <c r="K19" s="1413"/>
      <c r="L19" s="1150"/>
    </row>
    <row r="20" spans="1:13" ht="16.5" customHeight="1">
      <c r="A20" s="2503">
        <v>44470</v>
      </c>
      <c r="B20" s="3264">
        <f>I26</f>
        <v>5432577</v>
      </c>
      <c r="C20" s="2822">
        <f t="shared" ref="C20:C25" si="1">B20-B19</f>
        <v>-32425</v>
      </c>
      <c r="D20" s="2828">
        <f>'6市区町別世帯推移'!BG7</f>
        <v>2413953</v>
      </c>
      <c r="E20" s="2829">
        <f t="shared" ref="E20:E25" si="2">D20-D19</f>
        <v>11469</v>
      </c>
      <c r="F20" s="3019" t="s">
        <v>377</v>
      </c>
      <c r="G20" s="1150"/>
      <c r="H20" s="1420">
        <v>42278</v>
      </c>
      <c r="I20" s="1232">
        <v>5534800</v>
      </c>
      <c r="J20" s="1815" t="s">
        <v>1797</v>
      </c>
      <c r="K20" s="1413"/>
      <c r="L20" s="1150"/>
      <c r="M20" s="30" t="s">
        <v>2838</v>
      </c>
    </row>
    <row r="21" spans="1:13" ht="16.5" customHeight="1">
      <c r="A21" s="2741">
        <v>44835</v>
      </c>
      <c r="B21" s="2272">
        <f>'3市区町別人口推移'!AO7</f>
        <v>5403819</v>
      </c>
      <c r="C21" s="2822">
        <f t="shared" si="1"/>
        <v>-28758</v>
      </c>
      <c r="D21" s="2828">
        <f>'6市区町別世帯推移'!BH7</f>
        <v>2430402</v>
      </c>
      <c r="E21" s="2829">
        <f t="shared" si="2"/>
        <v>16449</v>
      </c>
      <c r="F21" s="3015" t="s">
        <v>377</v>
      </c>
      <c r="G21" s="1150"/>
      <c r="H21" s="1420">
        <v>42644</v>
      </c>
      <c r="I21" s="1232">
        <f>B15</f>
        <v>5525807</v>
      </c>
      <c r="J21" s="1815" t="s">
        <v>1792</v>
      </c>
      <c r="K21" s="1413" t="s">
        <v>1809</v>
      </c>
      <c r="L21" s="1150"/>
    </row>
    <row r="22" spans="1:13" ht="16.5" customHeight="1">
      <c r="A22" s="2992">
        <v>45200</v>
      </c>
      <c r="B22" s="3274">
        <f>'3市区町別人口推移'!AP7</f>
        <v>5369834</v>
      </c>
      <c r="C22" s="2993">
        <f t="shared" si="1"/>
        <v>-33985</v>
      </c>
      <c r="D22" s="2994">
        <f>'6市区町別世帯推移'!BI7</f>
        <v>2443174</v>
      </c>
      <c r="E22" s="2995">
        <f t="shared" si="2"/>
        <v>12772</v>
      </c>
      <c r="F22" s="3014" t="s">
        <v>377</v>
      </c>
      <c r="H22" s="1420">
        <v>43009</v>
      </c>
      <c r="I22" s="1232">
        <f>B16</f>
        <v>5513472</v>
      </c>
      <c r="J22" s="1815" t="s">
        <v>365</v>
      </c>
      <c r="K22" s="1413" t="s">
        <v>1809</v>
      </c>
    </row>
    <row r="23" spans="1:13" ht="16.5" customHeight="1">
      <c r="A23" s="2503">
        <v>45566</v>
      </c>
      <c r="B23" s="3264">
        <f>'3市区町別人口推移'!AQ7</f>
        <v>5336665</v>
      </c>
      <c r="C23" s="2822">
        <f t="shared" si="1"/>
        <v>-33169</v>
      </c>
      <c r="D23" s="2742">
        <f>'6市区町別世帯推移'!BJ7</f>
        <v>2459517</v>
      </c>
      <c r="E23" s="2829">
        <f t="shared" si="2"/>
        <v>16343</v>
      </c>
      <c r="F23" s="3019" t="s">
        <v>377</v>
      </c>
      <c r="H23" s="2781">
        <v>43374</v>
      </c>
      <c r="I23" s="1710">
        <f>B17</f>
        <v>5499121</v>
      </c>
      <c r="J23" s="2782" t="s">
        <v>2457</v>
      </c>
      <c r="K23" s="2783" t="s">
        <v>1798</v>
      </c>
    </row>
    <row r="24" spans="1:13" ht="16.5" customHeight="1">
      <c r="A24" s="2503">
        <v>45931</v>
      </c>
      <c r="B24" s="3300">
        <f>'3市区町別人口推移'!AR7</f>
        <v>5306818</v>
      </c>
      <c r="C24" s="2820">
        <f t="shared" si="1"/>
        <v>-29847</v>
      </c>
      <c r="D24" s="3301">
        <f>'6市区町別世帯推移'!BK7</f>
        <v>2475794</v>
      </c>
      <c r="E24" s="2825">
        <f t="shared" si="2"/>
        <v>16277</v>
      </c>
      <c r="F24" s="3019" t="s">
        <v>377</v>
      </c>
      <c r="H24" s="1420">
        <v>43739</v>
      </c>
      <c r="I24" s="1232">
        <f>B18</f>
        <v>5484485</v>
      </c>
      <c r="J24" s="1815" t="s">
        <v>365</v>
      </c>
      <c r="K24" s="1413"/>
    </row>
    <row r="25" spans="1:13" ht="16.5" customHeight="1">
      <c r="A25" s="3302">
        <v>46054</v>
      </c>
      <c r="B25" s="3304">
        <f>'3市区町別人口推移'!AS7</f>
        <v>5297398</v>
      </c>
      <c r="C25" s="3096">
        <f t="shared" si="1"/>
        <v>-9420</v>
      </c>
      <c r="D25" s="3305">
        <f>'6市区町別世帯推移'!BL7</f>
        <v>2475636</v>
      </c>
      <c r="E25" s="3303">
        <f t="shared" si="2"/>
        <v>-158</v>
      </c>
      <c r="F25" s="3306" t="s">
        <v>377</v>
      </c>
      <c r="H25" s="2409">
        <v>44105</v>
      </c>
      <c r="I25" s="3224">
        <f>'3市区町別人口推移'!AM7</f>
        <v>5465002</v>
      </c>
      <c r="J25" s="2762" t="s">
        <v>2799</v>
      </c>
      <c r="K25" s="2758" t="s">
        <v>98</v>
      </c>
    </row>
    <row r="26" spans="1:13" ht="16.5" customHeight="1">
      <c r="F26" s="30" t="s">
        <v>2818</v>
      </c>
      <c r="H26" s="2502">
        <v>44470</v>
      </c>
      <c r="I26" s="2272">
        <f>'3市区町別人口推移'!AN7</f>
        <v>5432577</v>
      </c>
      <c r="J26" s="1815" t="s">
        <v>365</v>
      </c>
      <c r="K26" s="2759" t="s">
        <v>337</v>
      </c>
    </row>
    <row r="27" spans="1:13" ht="16.5" customHeight="1">
      <c r="H27" s="2502">
        <f>A21</f>
        <v>44835</v>
      </c>
      <c r="I27" s="2272">
        <f>B21</f>
        <v>5403819</v>
      </c>
      <c r="J27" s="1815" t="s">
        <v>365</v>
      </c>
      <c r="K27" s="2759"/>
    </row>
    <row r="28" spans="1:13">
      <c r="H28" s="2817">
        <v>44927</v>
      </c>
      <c r="I28" s="1710">
        <v>5396046</v>
      </c>
      <c r="J28" s="2782" t="s">
        <v>2896</v>
      </c>
      <c r="K28" s="2783" t="s">
        <v>1798</v>
      </c>
    </row>
    <row r="29" spans="1:13">
      <c r="E29" s="30" t="s">
        <v>337</v>
      </c>
      <c r="H29" s="1426">
        <f t="shared" ref="H29:I31" si="3">A22</f>
        <v>45200</v>
      </c>
      <c r="I29" s="1232">
        <f t="shared" si="3"/>
        <v>5369834</v>
      </c>
      <c r="J29" s="1815" t="s">
        <v>365</v>
      </c>
      <c r="K29" s="1413"/>
    </row>
    <row r="30" spans="1:13">
      <c r="H30" s="1426">
        <f t="shared" si="3"/>
        <v>45566</v>
      </c>
      <c r="I30" s="2272">
        <f t="shared" si="3"/>
        <v>5336665</v>
      </c>
      <c r="J30" s="1815" t="s">
        <v>365</v>
      </c>
      <c r="K30" s="3282"/>
    </row>
    <row r="31" spans="1:13">
      <c r="F31" s="30" t="s">
        <v>337</v>
      </c>
      <c r="H31" s="3314">
        <f t="shared" si="3"/>
        <v>45931</v>
      </c>
      <c r="I31" s="3224">
        <f t="shared" si="3"/>
        <v>5306818</v>
      </c>
      <c r="J31" s="2762" t="s">
        <v>365</v>
      </c>
      <c r="K31" s="3315"/>
    </row>
    <row r="32" spans="1:13">
      <c r="H32" s="3316">
        <v>46054</v>
      </c>
      <c r="I32" s="3317">
        <v>5297398</v>
      </c>
      <c r="J32" s="3318" t="s">
        <v>3117</v>
      </c>
      <c r="K32" s="3319" t="s">
        <v>365</v>
      </c>
    </row>
    <row r="33" spans="8:11">
      <c r="H33" s="1407" t="s">
        <v>1804</v>
      </c>
      <c r="I33" s="1150"/>
      <c r="J33" s="1150"/>
    </row>
    <row r="34" spans="8:11">
      <c r="K34" s="30" t="s">
        <v>2817</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DX45"/>
  <sheetViews>
    <sheetView workbookViewId="0">
      <pane xSplit="2" ySplit="5" topLeftCell="C36" activePane="bottomRight" state="frozen"/>
      <selection pane="topRight" activeCell="C1" sqref="C1"/>
      <selection pane="bottomLeft" activeCell="A6" sqref="A6"/>
      <selection pane="bottomRight" activeCell="A42" sqref="A42:B42"/>
    </sheetView>
  </sheetViews>
  <sheetFormatPr defaultColWidth="9" defaultRowHeight="13"/>
  <cols>
    <col min="1" max="1" width="10.36328125" style="12" customWidth="1"/>
    <col min="2" max="2" width="5.6328125" style="12" customWidth="1"/>
    <col min="3" max="4" width="11.90625" style="12" customWidth="1"/>
    <col min="5" max="7" width="11.08984375" style="12" customWidth="1"/>
    <col min="8" max="13" width="12.90625" style="12" customWidth="1"/>
    <col min="14" max="16" width="11" style="12" customWidth="1"/>
    <col min="17" max="20" width="12.36328125" style="12" customWidth="1"/>
    <col min="21" max="21" width="11.90625" style="12" customWidth="1"/>
    <col min="22" max="22" width="12.6328125" style="12" customWidth="1"/>
    <col min="23" max="25" width="11.90625" style="12" customWidth="1"/>
    <col min="26" max="16384" width="9" style="12"/>
  </cols>
  <sheetData>
    <row r="1" spans="1:128" ht="20.149999999999999" customHeight="1" thickBot="1">
      <c r="A1" s="2279" t="s">
        <v>338</v>
      </c>
      <c r="B1" s="1272"/>
      <c r="C1" s="1272"/>
      <c r="D1" s="1272"/>
      <c r="E1" s="277"/>
      <c r="F1" s="2280" t="s">
        <v>337</v>
      </c>
      <c r="G1" s="1272"/>
      <c r="H1" s="277"/>
      <c r="I1" s="277"/>
      <c r="J1" s="277" t="s">
        <v>2768</v>
      </c>
      <c r="K1" s="277"/>
      <c r="L1" s="277"/>
      <c r="M1" s="277"/>
      <c r="N1" s="277"/>
      <c r="O1" s="277"/>
      <c r="P1" s="277"/>
      <c r="Q1" s="277"/>
      <c r="R1" s="277" t="s">
        <v>1760</v>
      </c>
      <c r="S1" s="277"/>
      <c r="T1" s="277"/>
      <c r="U1" s="277"/>
      <c r="V1" s="277"/>
      <c r="W1" s="3337" t="str">
        <f>目次!Q1</f>
        <v>2026年3月20日</v>
      </c>
      <c r="X1" s="3338"/>
      <c r="Y1" s="277"/>
    </row>
    <row r="2" spans="1:128" ht="20.149999999999999" customHeight="1" thickBot="1">
      <c r="A2" s="3327" t="s">
        <v>268</v>
      </c>
      <c r="B2" s="3328"/>
      <c r="C2" s="3327" t="s">
        <v>378</v>
      </c>
      <c r="D2" s="3328"/>
      <c r="E2" s="3328"/>
      <c r="F2" s="3328"/>
      <c r="G2" s="3336"/>
      <c r="H2" s="3328" t="s">
        <v>267</v>
      </c>
      <c r="I2" s="3328"/>
      <c r="J2" s="3328"/>
      <c r="K2" s="3328"/>
      <c r="L2" s="3328"/>
      <c r="M2" s="3328"/>
      <c r="N2" s="3328"/>
      <c r="O2" s="3328"/>
      <c r="P2" s="3328"/>
      <c r="Q2" s="3342"/>
      <c r="R2" s="3342"/>
      <c r="S2" s="3342"/>
      <c r="T2" s="3342"/>
      <c r="U2" s="3342"/>
      <c r="V2" s="3342"/>
      <c r="W2" s="3342"/>
      <c r="X2" s="3342"/>
      <c r="Y2" s="3343"/>
    </row>
    <row r="3" spans="1:128" ht="20.149999999999999" customHeight="1">
      <c r="A3" s="3329"/>
      <c r="B3" s="3330"/>
      <c r="C3" s="3333" t="s">
        <v>0</v>
      </c>
      <c r="D3" s="3335"/>
      <c r="E3" s="2700" t="s">
        <v>269</v>
      </c>
      <c r="F3" s="2281" t="s">
        <v>270</v>
      </c>
      <c r="G3" s="2282" t="s">
        <v>271</v>
      </c>
      <c r="H3" s="3333" t="s">
        <v>274</v>
      </c>
      <c r="I3" s="3334"/>
      <c r="J3" s="3335"/>
      <c r="K3" s="3333" t="s">
        <v>2456</v>
      </c>
      <c r="L3" s="3334"/>
      <c r="M3" s="3335"/>
      <c r="N3" s="3327" t="s">
        <v>1021</v>
      </c>
      <c r="O3" s="3328"/>
      <c r="P3" s="3328"/>
      <c r="Q3" s="3327" t="s">
        <v>272</v>
      </c>
      <c r="R3" s="3328"/>
      <c r="S3" s="3328"/>
      <c r="T3" s="3328"/>
      <c r="U3" s="3328"/>
      <c r="V3" s="3328"/>
      <c r="W3" s="3328"/>
      <c r="X3" s="3328"/>
      <c r="Y3" s="3336"/>
    </row>
    <row r="4" spans="1:128" ht="20.149999999999999" customHeight="1">
      <c r="A4" s="3329"/>
      <c r="B4" s="3330"/>
      <c r="C4" s="2369" t="s">
        <v>3</v>
      </c>
      <c r="D4" s="2283" t="s">
        <v>63</v>
      </c>
      <c r="E4" s="2701" t="s">
        <v>58</v>
      </c>
      <c r="F4" s="1328" t="s">
        <v>59</v>
      </c>
      <c r="G4" s="2284" t="s">
        <v>60</v>
      </c>
      <c r="H4" s="3213" t="s">
        <v>67</v>
      </c>
      <c r="I4" s="1041" t="s">
        <v>68</v>
      </c>
      <c r="J4" s="3214" t="s">
        <v>65</v>
      </c>
      <c r="K4" s="2286" t="s">
        <v>67</v>
      </c>
      <c r="L4" s="2285" t="s">
        <v>68</v>
      </c>
      <c r="M4" s="3214" t="s">
        <v>65</v>
      </c>
      <c r="N4" s="3213"/>
      <c r="O4" s="2401" t="s">
        <v>1019</v>
      </c>
      <c r="P4" s="2401" t="s">
        <v>1020</v>
      </c>
      <c r="Q4" s="1423"/>
      <c r="R4" s="2401" t="s">
        <v>99</v>
      </c>
      <c r="S4" s="2287" t="s">
        <v>163</v>
      </c>
      <c r="T4" s="2288" t="s">
        <v>163</v>
      </c>
      <c r="U4" s="2401" t="s">
        <v>101</v>
      </c>
      <c r="V4" s="1876"/>
      <c r="W4" s="1875" t="s">
        <v>98</v>
      </c>
      <c r="X4" s="1875" t="s">
        <v>98</v>
      </c>
      <c r="Y4" s="1874"/>
    </row>
    <row r="5" spans="1:128" ht="20.149999999999999" customHeight="1" thickBot="1">
      <c r="A5" s="3331"/>
      <c r="B5" s="3332"/>
      <c r="C5" s="3215" t="s">
        <v>1</v>
      </c>
      <c r="D5" s="2289" t="s">
        <v>1</v>
      </c>
      <c r="E5" s="2702" t="s">
        <v>61</v>
      </c>
      <c r="F5" s="1878" t="s">
        <v>61</v>
      </c>
      <c r="G5" s="2289" t="s">
        <v>61</v>
      </c>
      <c r="H5" s="3215" t="s">
        <v>64</v>
      </c>
      <c r="I5" s="2290" t="s">
        <v>64</v>
      </c>
      <c r="J5" s="2650" t="s">
        <v>64</v>
      </c>
      <c r="K5" s="2291" t="s">
        <v>64</v>
      </c>
      <c r="L5" s="2290" t="s">
        <v>64</v>
      </c>
      <c r="M5" s="2650" t="s">
        <v>64</v>
      </c>
      <c r="N5" s="3215" t="s">
        <v>1018</v>
      </c>
      <c r="O5" s="2402" t="s">
        <v>1018</v>
      </c>
      <c r="P5" s="2402" t="s">
        <v>1018</v>
      </c>
      <c r="Q5" s="3114"/>
      <c r="R5" s="2292"/>
      <c r="S5" s="2293" t="s">
        <v>97</v>
      </c>
      <c r="T5" s="2293" t="s">
        <v>100</v>
      </c>
      <c r="U5" s="2292"/>
      <c r="V5" s="2294" t="s">
        <v>1761</v>
      </c>
      <c r="W5" s="2293" t="s">
        <v>103</v>
      </c>
      <c r="X5" s="2295" t="s">
        <v>104</v>
      </c>
      <c r="Y5" s="2296" t="s">
        <v>102</v>
      </c>
    </row>
    <row r="6" spans="1:128" ht="20.149999999999999" customHeight="1">
      <c r="A6" s="2405" t="s">
        <v>2427</v>
      </c>
      <c r="B6" s="3216">
        <v>1990</v>
      </c>
      <c r="C6" s="605">
        <v>5405040</v>
      </c>
      <c r="D6" s="959">
        <v>3541476</v>
      </c>
      <c r="E6" s="2703">
        <v>18.3</v>
      </c>
      <c r="F6" s="28">
        <v>69.400000000000006</v>
      </c>
      <c r="G6" s="3232">
        <v>11.9</v>
      </c>
      <c r="H6" s="3242">
        <v>136151</v>
      </c>
      <c r="I6" s="3243">
        <v>120176</v>
      </c>
      <c r="J6" s="3244">
        <v>15975</v>
      </c>
      <c r="K6" s="3235"/>
      <c r="L6" s="2305"/>
      <c r="M6" s="2365"/>
      <c r="N6" s="2780">
        <f t="shared" ref="N6:N15" si="0">O6-P6</f>
        <v>17129</v>
      </c>
      <c r="O6" s="2297">
        <v>53916</v>
      </c>
      <c r="P6" s="2297">
        <v>36787</v>
      </c>
      <c r="Q6" s="3246">
        <v>34511</v>
      </c>
      <c r="R6" s="21">
        <v>17329</v>
      </c>
      <c r="S6" s="24">
        <v>53935</v>
      </c>
      <c r="T6" s="24">
        <v>36879</v>
      </c>
      <c r="U6" s="21">
        <v>17182</v>
      </c>
      <c r="V6" s="21">
        <f>W6-X6</f>
        <v>16731</v>
      </c>
      <c r="W6" s="21">
        <v>135993</v>
      </c>
      <c r="X6" s="21">
        <v>119262</v>
      </c>
      <c r="Y6" s="23">
        <v>24806</v>
      </c>
    </row>
    <row r="7" spans="1:128" ht="20.149999999999999" customHeight="1">
      <c r="A7" s="2406" t="s">
        <v>2428</v>
      </c>
      <c r="B7" s="3218">
        <v>1991</v>
      </c>
      <c r="C7" s="606">
        <v>5425508</v>
      </c>
      <c r="D7" s="2709">
        <v>3557868</v>
      </c>
      <c r="E7" s="2704">
        <v>17.927844588344126</v>
      </c>
      <c r="F7" s="25">
        <v>69.799521795107594</v>
      </c>
      <c r="G7" s="27">
        <v>12.451433857539316</v>
      </c>
      <c r="H7" s="606">
        <v>133384</v>
      </c>
      <c r="I7" s="18">
        <v>121772</v>
      </c>
      <c r="J7" s="959">
        <v>11612</v>
      </c>
      <c r="K7" s="3235"/>
      <c r="L7" s="2305"/>
      <c r="M7" s="2365"/>
      <c r="N7" s="2780">
        <f t="shared" si="0"/>
        <v>15527</v>
      </c>
      <c r="O7" s="604">
        <v>53294</v>
      </c>
      <c r="P7" s="604">
        <v>37767</v>
      </c>
      <c r="Q7" s="3246">
        <v>31624</v>
      </c>
      <c r="R7" s="21">
        <v>16125</v>
      </c>
      <c r="S7" s="24">
        <v>53269</v>
      </c>
      <c r="T7" s="24">
        <v>37382</v>
      </c>
      <c r="U7" s="21">
        <v>15499</v>
      </c>
      <c r="V7" s="21">
        <f t="shared" ref="V7:V32" si="1">W7-X7</f>
        <v>11456</v>
      </c>
      <c r="W7" s="21">
        <v>133527</v>
      </c>
      <c r="X7" s="21">
        <v>122071</v>
      </c>
      <c r="Y7" s="23">
        <v>-898</v>
      </c>
    </row>
    <row r="8" spans="1:128" ht="20.149999999999999" customHeight="1">
      <c r="A8" s="2406" t="s">
        <v>2429</v>
      </c>
      <c r="B8" s="3218">
        <v>1992</v>
      </c>
      <c r="C8" s="606">
        <v>5443360</v>
      </c>
      <c r="D8" s="2709">
        <v>3570740</v>
      </c>
      <c r="E8" s="2704">
        <v>17.502312673450511</v>
      </c>
      <c r="F8" s="25">
        <v>69.868276619099888</v>
      </c>
      <c r="G8" s="27">
        <v>12.950971322849213</v>
      </c>
      <c r="H8" s="606">
        <v>131581</v>
      </c>
      <c r="I8" s="18">
        <v>120494</v>
      </c>
      <c r="J8" s="959">
        <v>11087</v>
      </c>
      <c r="K8" s="3235"/>
      <c r="L8" s="2305"/>
      <c r="M8" s="2365"/>
      <c r="N8" s="2780">
        <f t="shared" si="0"/>
        <v>14551</v>
      </c>
      <c r="O8" s="604">
        <v>53053</v>
      </c>
      <c r="P8" s="604">
        <v>38502</v>
      </c>
      <c r="Q8" s="3246">
        <v>28916</v>
      </c>
      <c r="R8" s="21">
        <v>14923</v>
      </c>
      <c r="S8" s="24">
        <v>53302</v>
      </c>
      <c r="T8" s="24">
        <v>38458</v>
      </c>
      <c r="U8" s="21">
        <v>13993</v>
      </c>
      <c r="V8" s="21">
        <f t="shared" si="1"/>
        <v>11423</v>
      </c>
      <c r="W8" s="21">
        <v>132766</v>
      </c>
      <c r="X8" s="21">
        <v>121343</v>
      </c>
      <c r="Y8" s="23">
        <v>-1843</v>
      </c>
    </row>
    <row r="9" spans="1:128" s="13" customFormat="1" ht="20.149999999999999" customHeight="1">
      <c r="A9" s="2407" t="s">
        <v>2430</v>
      </c>
      <c r="B9" s="3218">
        <v>1993</v>
      </c>
      <c r="C9" s="2370">
        <v>5456671</v>
      </c>
      <c r="D9" s="2710">
        <v>3559920</v>
      </c>
      <c r="E9" s="2705">
        <v>16.848816029143897</v>
      </c>
      <c r="F9" s="26">
        <v>69.89071038251366</v>
      </c>
      <c r="G9" s="27">
        <v>13.260473588342442</v>
      </c>
      <c r="H9" s="2298">
        <v>131074</v>
      </c>
      <c r="I9" s="2299">
        <v>119204</v>
      </c>
      <c r="J9" s="2300">
        <v>11870</v>
      </c>
      <c r="K9" s="3236"/>
      <c r="L9" s="2306"/>
      <c r="M9" s="2366"/>
      <c r="N9" s="2780">
        <f t="shared" si="0"/>
        <v>12267</v>
      </c>
      <c r="O9" s="2301">
        <v>51942</v>
      </c>
      <c r="P9" s="2301">
        <v>39675</v>
      </c>
      <c r="Q9" s="3246">
        <v>24302</v>
      </c>
      <c r="R9" s="21">
        <v>13089</v>
      </c>
      <c r="S9" s="24">
        <v>52352</v>
      </c>
      <c r="T9" s="24">
        <v>39431</v>
      </c>
      <c r="U9" s="21">
        <v>11213</v>
      </c>
      <c r="V9" s="21">
        <f t="shared" si="1"/>
        <v>11465</v>
      </c>
      <c r="W9" s="21">
        <v>130230</v>
      </c>
      <c r="X9" s="21">
        <v>118765</v>
      </c>
      <c r="Y9" s="23">
        <v>451</v>
      </c>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row>
    <row r="10" spans="1:128" s="277" customFormat="1" ht="20.149999999999999" customHeight="1">
      <c r="A10" s="2408" t="s">
        <v>2431</v>
      </c>
      <c r="B10" s="3218">
        <v>1994</v>
      </c>
      <c r="C10" s="2371">
        <v>5469360</v>
      </c>
      <c r="D10" s="2711">
        <v>3554681</v>
      </c>
      <c r="E10" s="2706">
        <v>16.836262719703978</v>
      </c>
      <c r="F10" s="27">
        <v>69.749727965179545</v>
      </c>
      <c r="G10" s="27">
        <v>14.005550416281221</v>
      </c>
      <c r="H10" s="607">
        <v>132498</v>
      </c>
      <c r="I10" s="19">
        <v>122082</v>
      </c>
      <c r="J10" s="608">
        <v>10416</v>
      </c>
      <c r="K10" s="3237"/>
      <c r="L10" s="2304"/>
      <c r="M10" s="2367"/>
      <c r="N10" s="2780">
        <f t="shared" si="0"/>
        <v>15456</v>
      </c>
      <c r="O10" s="604">
        <v>54940</v>
      </c>
      <c r="P10" s="604">
        <v>39484</v>
      </c>
      <c r="Q10" s="3246">
        <v>23777</v>
      </c>
      <c r="R10" s="21">
        <v>14703</v>
      </c>
      <c r="S10" s="22">
        <v>53107</v>
      </c>
      <c r="T10" s="22">
        <v>40018</v>
      </c>
      <c r="U10" s="21">
        <v>9074</v>
      </c>
      <c r="V10" s="21">
        <f t="shared" si="1"/>
        <v>11276</v>
      </c>
      <c r="W10" s="21">
        <v>132465</v>
      </c>
      <c r="X10" s="21">
        <v>121189</v>
      </c>
      <c r="Y10" s="23">
        <v>4043</v>
      </c>
    </row>
    <row r="11" spans="1:128" ht="20.149999999999999" customHeight="1">
      <c r="A11" s="2408" t="s">
        <v>2432</v>
      </c>
      <c r="B11" s="3112">
        <v>1995</v>
      </c>
      <c r="C11" s="2372">
        <v>5401877</v>
      </c>
      <c r="D11" s="2711">
        <v>3450219</v>
      </c>
      <c r="E11" s="2706">
        <v>16.3</v>
      </c>
      <c r="F11" s="27">
        <v>69.5</v>
      </c>
      <c r="G11" s="27">
        <v>14.1</v>
      </c>
      <c r="H11" s="607">
        <v>115798</v>
      </c>
      <c r="I11" s="19">
        <v>175424</v>
      </c>
      <c r="J11" s="608">
        <v>-59626</v>
      </c>
      <c r="K11" s="3237"/>
      <c r="L11" s="2304"/>
      <c r="M11" s="2367"/>
      <c r="N11" s="2780">
        <f t="shared" si="0"/>
        <v>4903</v>
      </c>
      <c r="O11" s="604">
        <v>51947</v>
      </c>
      <c r="P11" s="604">
        <v>47044</v>
      </c>
      <c r="Q11" s="3246">
        <v>-56387</v>
      </c>
      <c r="R11" s="21">
        <v>5954</v>
      </c>
      <c r="S11" s="22">
        <v>54711</v>
      </c>
      <c r="T11" s="22">
        <v>40008</v>
      </c>
      <c r="U11" s="21">
        <v>-62341</v>
      </c>
      <c r="V11" s="21">
        <f t="shared" si="1"/>
        <v>-56520</v>
      </c>
      <c r="W11" s="21">
        <v>116224</v>
      </c>
      <c r="X11" s="21">
        <v>172744</v>
      </c>
      <c r="Y11" s="23">
        <v>2570</v>
      </c>
    </row>
    <row r="12" spans="1:128" ht="20.149999999999999" customHeight="1">
      <c r="A12" s="2408" t="s">
        <v>2433</v>
      </c>
      <c r="B12" s="3218">
        <v>1996</v>
      </c>
      <c r="C12" s="2371">
        <v>5421331</v>
      </c>
      <c r="D12" s="2711">
        <v>3483402</v>
      </c>
      <c r="E12" s="2706">
        <v>16</v>
      </c>
      <c r="F12" s="27">
        <v>69.3</v>
      </c>
      <c r="G12" s="27">
        <v>14.7</v>
      </c>
      <c r="H12" s="607">
        <v>128530</v>
      </c>
      <c r="I12" s="19">
        <v>123836</v>
      </c>
      <c r="J12" s="608">
        <v>4694</v>
      </c>
      <c r="K12" s="3237"/>
      <c r="L12" s="2304"/>
      <c r="M12" s="2367"/>
      <c r="N12" s="2780">
        <f t="shared" si="0"/>
        <v>14019</v>
      </c>
      <c r="O12" s="604">
        <v>53131</v>
      </c>
      <c r="P12" s="604">
        <v>39112</v>
      </c>
      <c r="Q12" s="3246">
        <v>8293</v>
      </c>
      <c r="R12" s="21">
        <v>13146</v>
      </c>
      <c r="S12" s="22">
        <v>53860</v>
      </c>
      <c r="T12" s="22">
        <v>47906</v>
      </c>
      <c r="U12" s="21">
        <v>-4853</v>
      </c>
      <c r="V12" s="21">
        <f t="shared" si="1"/>
        <v>186</v>
      </c>
      <c r="W12" s="21">
        <v>127207</v>
      </c>
      <c r="X12" s="21">
        <v>127021</v>
      </c>
      <c r="Y12" s="23">
        <v>-252</v>
      </c>
    </row>
    <row r="13" spans="1:128" ht="20.149999999999999" customHeight="1">
      <c r="A13" s="2408" t="s">
        <v>2434</v>
      </c>
      <c r="B13" s="3218">
        <v>1997</v>
      </c>
      <c r="C13" s="2371">
        <v>5454893</v>
      </c>
      <c r="D13" s="2711">
        <v>3516584</v>
      </c>
      <c r="E13" s="2706">
        <v>15.7</v>
      </c>
      <c r="F13" s="27">
        <v>69.099999999999994</v>
      </c>
      <c r="G13" s="27">
        <v>15.3</v>
      </c>
      <c r="H13" s="607">
        <v>128729</v>
      </c>
      <c r="I13" s="19">
        <v>118822</v>
      </c>
      <c r="J13" s="608">
        <v>9907</v>
      </c>
      <c r="K13" s="3237"/>
      <c r="L13" s="2304"/>
      <c r="M13" s="2367"/>
      <c r="N13" s="2780">
        <f t="shared" si="0"/>
        <v>13559</v>
      </c>
      <c r="O13" s="604">
        <v>53356</v>
      </c>
      <c r="P13" s="604">
        <v>39797</v>
      </c>
      <c r="Q13" s="3246">
        <v>22588</v>
      </c>
      <c r="R13" s="21">
        <v>13225</v>
      </c>
      <c r="S13" s="22">
        <v>52772</v>
      </c>
      <c r="T13" s="22">
        <v>39626</v>
      </c>
      <c r="U13" s="21">
        <v>9363</v>
      </c>
      <c r="V13" s="21">
        <f t="shared" si="1"/>
        <v>10023</v>
      </c>
      <c r="W13" s="21">
        <v>129870</v>
      </c>
      <c r="X13" s="21">
        <v>119847</v>
      </c>
      <c r="Y13" s="23">
        <v>-2202</v>
      </c>
    </row>
    <row r="14" spans="1:128" ht="20.149999999999999" customHeight="1">
      <c r="A14" s="2408" t="s">
        <v>2435</v>
      </c>
      <c r="B14" s="3218">
        <v>1998</v>
      </c>
      <c r="C14" s="2371">
        <v>5493702</v>
      </c>
      <c r="D14" s="2711">
        <v>3549767</v>
      </c>
      <c r="E14" s="2706">
        <v>15.4</v>
      </c>
      <c r="F14" s="27">
        <v>68.8</v>
      </c>
      <c r="G14" s="27">
        <v>15.8</v>
      </c>
      <c r="H14" s="607">
        <v>128455</v>
      </c>
      <c r="I14" s="19">
        <v>116797</v>
      </c>
      <c r="J14" s="608">
        <v>11658</v>
      </c>
      <c r="K14" s="3237"/>
      <c r="L14" s="2304"/>
      <c r="M14" s="2367"/>
      <c r="N14" s="2780">
        <f t="shared" si="0"/>
        <v>13490</v>
      </c>
      <c r="O14" s="604">
        <v>54421</v>
      </c>
      <c r="P14" s="604">
        <v>40931</v>
      </c>
      <c r="Q14" s="3246">
        <v>27758</v>
      </c>
      <c r="R14" s="21">
        <v>14281</v>
      </c>
      <c r="S14" s="22">
        <v>53703</v>
      </c>
      <c r="T14" s="22">
        <v>40478</v>
      </c>
      <c r="U14" s="21">
        <v>13477</v>
      </c>
      <c r="V14" s="21">
        <f t="shared" si="1"/>
        <v>12044</v>
      </c>
      <c r="W14" s="21">
        <v>128257</v>
      </c>
      <c r="X14" s="21">
        <v>116213</v>
      </c>
      <c r="Y14" s="23">
        <v>-5821</v>
      </c>
    </row>
    <row r="15" spans="1:128" ht="20.149999999999999" customHeight="1">
      <c r="A15" s="2408" t="s">
        <v>2436</v>
      </c>
      <c r="B15" s="3112">
        <v>1999</v>
      </c>
      <c r="C15" s="2373">
        <v>5527818</v>
      </c>
      <c r="D15" s="2712">
        <v>3564302</v>
      </c>
      <c r="E15" s="2707">
        <v>15.1</v>
      </c>
      <c r="F15" s="2303">
        <v>68.599999999999994</v>
      </c>
      <c r="G15" s="27">
        <v>16.3</v>
      </c>
      <c r="H15" s="607">
        <v>123476</v>
      </c>
      <c r="I15" s="19">
        <v>112616</v>
      </c>
      <c r="J15" s="608">
        <v>10860</v>
      </c>
      <c r="K15" s="3237"/>
      <c r="L15" s="2304"/>
      <c r="M15" s="2367"/>
      <c r="N15" s="2780">
        <f t="shared" si="0"/>
        <v>11800</v>
      </c>
      <c r="O15" s="604">
        <v>53765</v>
      </c>
      <c r="P15" s="604">
        <v>41965</v>
      </c>
      <c r="Q15" s="3246">
        <v>23111</v>
      </c>
      <c r="R15" s="21">
        <v>11618</v>
      </c>
      <c r="S15" s="22">
        <v>55153</v>
      </c>
      <c r="T15" s="22">
        <v>40872</v>
      </c>
      <c r="U15" s="21">
        <v>11493</v>
      </c>
      <c r="V15" s="21">
        <f t="shared" si="1"/>
        <v>11114</v>
      </c>
      <c r="W15" s="21">
        <v>124689</v>
      </c>
      <c r="X15" s="21">
        <v>113575</v>
      </c>
      <c r="Y15" s="23">
        <v>-5039</v>
      </c>
    </row>
    <row r="16" spans="1:128" ht="20.149999999999999" customHeight="1">
      <c r="A16" s="2408" t="s">
        <v>2437</v>
      </c>
      <c r="B16" s="3218">
        <v>2000</v>
      </c>
      <c r="C16" s="2372">
        <v>5550574</v>
      </c>
      <c r="D16" s="2711">
        <v>3578827</v>
      </c>
      <c r="E16" s="2706">
        <v>14.7</v>
      </c>
      <c r="F16" s="27">
        <v>67.7</v>
      </c>
      <c r="G16" s="27">
        <v>17.600000000000001</v>
      </c>
      <c r="H16" s="607">
        <v>116950</v>
      </c>
      <c r="I16" s="19">
        <v>114640</v>
      </c>
      <c r="J16" s="608">
        <v>2310</v>
      </c>
      <c r="K16" s="3237"/>
      <c r="L16" s="2304"/>
      <c r="M16" s="2367"/>
      <c r="N16" s="2780">
        <f>O16-P16</f>
        <v>12731</v>
      </c>
      <c r="O16" s="604">
        <v>54455</v>
      </c>
      <c r="P16" s="604">
        <v>41724</v>
      </c>
      <c r="Q16" s="3246">
        <v>11745</v>
      </c>
      <c r="R16" s="21">
        <v>12287</v>
      </c>
      <c r="S16" s="22">
        <v>54764</v>
      </c>
      <c r="T16" s="22">
        <v>43146</v>
      </c>
      <c r="U16" s="21">
        <v>-542</v>
      </c>
      <c r="V16" s="21">
        <f t="shared" si="1"/>
        <v>3845</v>
      </c>
      <c r="W16" s="21">
        <v>116739</v>
      </c>
      <c r="X16" s="21">
        <v>112894</v>
      </c>
      <c r="Y16" s="23">
        <v>-660</v>
      </c>
    </row>
    <row r="17" spans="1:128" ht="20.149999999999999" customHeight="1">
      <c r="A17" s="2408" t="s">
        <v>2438</v>
      </c>
      <c r="B17" s="3218">
        <v>2001</v>
      </c>
      <c r="C17" s="2371">
        <v>5571927</v>
      </c>
      <c r="D17" s="2711">
        <v>3597191</v>
      </c>
      <c r="E17" s="2706">
        <v>14.7</v>
      </c>
      <c r="F17" s="27">
        <v>67.7</v>
      </c>
      <c r="G17" s="27">
        <v>17.600000000000001</v>
      </c>
      <c r="H17" s="607">
        <v>117471</v>
      </c>
      <c r="I17" s="19">
        <v>113548</v>
      </c>
      <c r="J17" s="608">
        <v>3923</v>
      </c>
      <c r="K17" s="3237"/>
      <c r="L17" s="2304"/>
      <c r="M17" s="2367"/>
      <c r="N17" s="2780">
        <f t="shared" ref="N17:N31" si="2">O17-P17</f>
        <v>10462</v>
      </c>
      <c r="O17" s="604">
        <v>52585</v>
      </c>
      <c r="P17" s="604">
        <v>42123</v>
      </c>
      <c r="Q17" s="3246">
        <v>20299</v>
      </c>
      <c r="R17" s="21">
        <v>11467</v>
      </c>
      <c r="S17" s="22">
        <v>54556</v>
      </c>
      <c r="T17" s="22">
        <v>42269</v>
      </c>
      <c r="U17" s="21">
        <v>8832</v>
      </c>
      <c r="V17" s="21">
        <f t="shared" si="1"/>
        <v>3760</v>
      </c>
      <c r="W17" s="21">
        <v>117477</v>
      </c>
      <c r="X17" s="21">
        <v>113717</v>
      </c>
      <c r="Y17" s="23">
        <v>1433</v>
      </c>
    </row>
    <row r="18" spans="1:128" ht="20.149999999999999" customHeight="1">
      <c r="A18" s="2408" t="s">
        <v>2439</v>
      </c>
      <c r="B18" s="3218">
        <v>2002</v>
      </c>
      <c r="C18" s="2371">
        <v>5580263</v>
      </c>
      <c r="D18" s="2711">
        <v>3612138</v>
      </c>
      <c r="E18" s="2706">
        <v>14.5</v>
      </c>
      <c r="F18" s="27">
        <v>67.3</v>
      </c>
      <c r="G18" s="27">
        <v>18.100000000000001</v>
      </c>
      <c r="H18" s="607">
        <v>111728</v>
      </c>
      <c r="I18" s="19">
        <v>111160</v>
      </c>
      <c r="J18" s="608">
        <v>568</v>
      </c>
      <c r="K18" s="3237"/>
      <c r="L18" s="2304"/>
      <c r="M18" s="2367"/>
      <c r="N18" s="2780">
        <f t="shared" si="2"/>
        <v>10283</v>
      </c>
      <c r="O18" s="604">
        <v>52314</v>
      </c>
      <c r="P18" s="604">
        <v>42031</v>
      </c>
      <c r="Q18" s="3246">
        <v>6999</v>
      </c>
      <c r="R18" s="21">
        <v>10370</v>
      </c>
      <c r="S18" s="22">
        <v>53789</v>
      </c>
      <c r="T18" s="22">
        <v>42322</v>
      </c>
      <c r="U18" s="21">
        <v>-3371</v>
      </c>
      <c r="V18" s="21">
        <f t="shared" si="1"/>
        <v>891</v>
      </c>
      <c r="W18" s="21">
        <v>113402</v>
      </c>
      <c r="X18" s="21">
        <v>112511</v>
      </c>
      <c r="Y18" s="23">
        <v>379</v>
      </c>
    </row>
    <row r="19" spans="1:128" s="13" customFormat="1" ht="20.149999999999999" customHeight="1">
      <c r="A19" s="2408" t="s">
        <v>2440</v>
      </c>
      <c r="B19" s="3218">
        <v>2003</v>
      </c>
      <c r="C19" s="2371">
        <v>5588684</v>
      </c>
      <c r="D19" s="2711">
        <v>3624228</v>
      </c>
      <c r="E19" s="2706">
        <v>14.4</v>
      </c>
      <c r="F19" s="27">
        <v>67</v>
      </c>
      <c r="G19" s="27">
        <v>18.600000000000001</v>
      </c>
      <c r="H19" s="607">
        <v>109565</v>
      </c>
      <c r="I19" s="19">
        <v>110744</v>
      </c>
      <c r="J19" s="608">
        <v>-1179</v>
      </c>
      <c r="K19" s="3237"/>
      <c r="L19" s="2304"/>
      <c r="M19" s="2367"/>
      <c r="N19" s="2780">
        <f t="shared" si="2"/>
        <v>6670</v>
      </c>
      <c r="O19" s="604">
        <v>50520</v>
      </c>
      <c r="P19" s="604">
        <v>43850</v>
      </c>
      <c r="Q19" s="3246">
        <v>8421</v>
      </c>
      <c r="R19" s="21">
        <v>6740</v>
      </c>
      <c r="S19" s="22">
        <v>52936</v>
      </c>
      <c r="T19" s="22">
        <v>42566</v>
      </c>
      <c r="U19" s="21">
        <v>484</v>
      </c>
      <c r="V19" s="21">
        <f t="shared" si="1"/>
        <v>-1030</v>
      </c>
      <c r="W19" s="21">
        <v>109847</v>
      </c>
      <c r="X19" s="21">
        <v>110877</v>
      </c>
      <c r="Y19" s="1905">
        <v>2711</v>
      </c>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row>
    <row r="20" spans="1:128" ht="20.149999999999999" customHeight="1">
      <c r="A20" s="2408" t="s">
        <v>2441</v>
      </c>
      <c r="B20" s="3112">
        <v>2004</v>
      </c>
      <c r="C20" s="2371">
        <v>5591801</v>
      </c>
      <c r="D20" s="2711">
        <v>3632328</v>
      </c>
      <c r="E20" s="2706">
        <v>14.2</v>
      </c>
      <c r="F20" s="27">
        <v>66.7</v>
      </c>
      <c r="G20" s="27">
        <v>19.100000000000001</v>
      </c>
      <c r="H20" s="607">
        <v>106023</v>
      </c>
      <c r="I20" s="19">
        <v>107161</v>
      </c>
      <c r="J20" s="608">
        <v>-1138</v>
      </c>
      <c r="K20" s="3237"/>
      <c r="L20" s="2304"/>
      <c r="M20" s="2367"/>
      <c r="N20" s="2780">
        <f t="shared" si="2"/>
        <v>5295</v>
      </c>
      <c r="O20" s="604">
        <v>49789</v>
      </c>
      <c r="P20" s="604">
        <v>44494</v>
      </c>
      <c r="Q20" s="3246">
        <v>3117</v>
      </c>
      <c r="R20" s="21">
        <v>5818</v>
      </c>
      <c r="S20" s="22">
        <v>51326</v>
      </c>
      <c r="T20" s="22">
        <v>44586</v>
      </c>
      <c r="U20" s="21">
        <v>-3944</v>
      </c>
      <c r="V20" s="21">
        <f t="shared" si="1"/>
        <v>-2421</v>
      </c>
      <c r="W20" s="21">
        <v>105715</v>
      </c>
      <c r="X20" s="21">
        <v>108136</v>
      </c>
      <c r="Y20" s="1905">
        <v>-280</v>
      </c>
    </row>
    <row r="21" spans="1:128" ht="20.149999999999999" customHeight="1">
      <c r="A21" s="2408" t="s">
        <v>2442</v>
      </c>
      <c r="B21" s="3218">
        <v>2005</v>
      </c>
      <c r="C21" s="2372">
        <v>5590601</v>
      </c>
      <c r="D21" s="2711">
        <v>3640526</v>
      </c>
      <c r="E21" s="2706">
        <v>14.2</v>
      </c>
      <c r="F21" s="27">
        <v>65.599999999999994</v>
      </c>
      <c r="G21" s="27">
        <v>19.8</v>
      </c>
      <c r="H21" s="607">
        <v>104133</v>
      </c>
      <c r="I21" s="19">
        <v>103286</v>
      </c>
      <c r="J21" s="608">
        <v>847</v>
      </c>
      <c r="K21" s="3237"/>
      <c r="L21" s="2304"/>
      <c r="M21" s="2367"/>
      <c r="N21" s="2780">
        <f t="shared" si="2"/>
        <v>616</v>
      </c>
      <c r="O21" s="604">
        <v>47273</v>
      </c>
      <c r="P21" s="604">
        <v>46657</v>
      </c>
      <c r="Q21" s="3246">
        <f>'7要因別推計人口推移'!D26</f>
        <v>-1200</v>
      </c>
      <c r="R21" s="21">
        <f>'7要因別推計人口推移'!E26</f>
        <v>1429</v>
      </c>
      <c r="S21" s="22">
        <f>'7要因別推計人口推移'!F26</f>
        <v>48365</v>
      </c>
      <c r="T21" s="22">
        <f>'7要因別推計人口推移'!G26</f>
        <v>46936</v>
      </c>
      <c r="U21" s="21">
        <f>'7要因別推計人口推移'!H26</f>
        <v>-3888</v>
      </c>
      <c r="V21" s="21">
        <f t="shared" si="1"/>
        <v>831</v>
      </c>
      <c r="W21" s="21">
        <f>'7要因別推計人口推移'!J26</f>
        <v>104626</v>
      </c>
      <c r="X21" s="21">
        <f>'7要因別推計人口推移'!K26</f>
        <v>103795</v>
      </c>
      <c r="Y21" s="1905">
        <f>'7要因別推計人口推移'!L26+'7要因別推計人口推移'!O26</f>
        <v>-4719</v>
      </c>
    </row>
    <row r="22" spans="1:128" ht="20.149999999999999" customHeight="1">
      <c r="A22" s="2408" t="s">
        <v>2443</v>
      </c>
      <c r="B22" s="3218">
        <v>2006</v>
      </c>
      <c r="C22" s="2371">
        <v>5592495</v>
      </c>
      <c r="D22" s="2711">
        <v>3648560</v>
      </c>
      <c r="E22" s="2706">
        <v>14.1</v>
      </c>
      <c r="F22" s="27">
        <v>65.2</v>
      </c>
      <c r="G22" s="27">
        <v>20.7</v>
      </c>
      <c r="H22" s="607">
        <v>102407</v>
      </c>
      <c r="I22" s="19">
        <v>102309</v>
      </c>
      <c r="J22" s="608">
        <v>98</v>
      </c>
      <c r="K22" s="3237"/>
      <c r="L22" s="2304"/>
      <c r="M22" s="2367"/>
      <c r="N22" s="2780">
        <f t="shared" si="2"/>
        <v>2295</v>
      </c>
      <c r="O22" s="604">
        <v>48771</v>
      </c>
      <c r="P22" s="604">
        <v>46476</v>
      </c>
      <c r="Q22" s="3246">
        <f>'7要因別推計人口推移'!D27</f>
        <v>1865</v>
      </c>
      <c r="R22" s="21">
        <f>'7要因別推計人口推移'!E27</f>
        <v>1576</v>
      </c>
      <c r="S22" s="22">
        <f>'7要因別推計人口推移'!F27</f>
        <v>48687</v>
      </c>
      <c r="T22" s="22">
        <f>'7要因別推計人口推移'!G27</f>
        <v>47082</v>
      </c>
      <c r="U22" s="21">
        <f>'7要因別推計人口推移'!H27</f>
        <v>-1706</v>
      </c>
      <c r="V22" s="21">
        <f t="shared" si="1"/>
        <v>360</v>
      </c>
      <c r="W22" s="21">
        <f>'7要因別推計人口推移'!J27</f>
        <v>102556</v>
      </c>
      <c r="X22" s="21">
        <f>'7要因別推計人口推移'!K27</f>
        <v>102196</v>
      </c>
      <c r="Y22" s="1905">
        <f>'7要因別推計人口推移'!L27+'7要因別推計人口推移'!O27</f>
        <v>-2066</v>
      </c>
    </row>
    <row r="23" spans="1:128" ht="20.149999999999999" customHeight="1">
      <c r="A23" s="2408" t="s">
        <v>2444</v>
      </c>
      <c r="B23" s="3218">
        <v>2007</v>
      </c>
      <c r="C23" s="2371">
        <v>5592816</v>
      </c>
      <c r="D23" s="2711">
        <v>3655914</v>
      </c>
      <c r="E23" s="2706">
        <v>14</v>
      </c>
      <c r="F23" s="27">
        <v>64.599999999999994</v>
      </c>
      <c r="G23" s="27">
        <v>21.4</v>
      </c>
      <c r="H23" s="607">
        <v>100403</v>
      </c>
      <c r="I23" s="19">
        <v>101840</v>
      </c>
      <c r="J23" s="608">
        <v>-1437</v>
      </c>
      <c r="K23" s="3237"/>
      <c r="L23" s="2304"/>
      <c r="M23" s="2367"/>
      <c r="N23" s="2780">
        <f t="shared" si="2"/>
        <v>808</v>
      </c>
      <c r="O23" s="604">
        <v>48685</v>
      </c>
      <c r="P23" s="604">
        <v>47877</v>
      </c>
      <c r="Q23" s="3246">
        <f>'7要因別推計人口推移'!D28</f>
        <v>321</v>
      </c>
      <c r="R23" s="21">
        <f>'7要因別推計人口推移'!E28</f>
        <v>1090</v>
      </c>
      <c r="S23" s="22">
        <f>'7要因別推計人口推移'!F28</f>
        <v>49117</v>
      </c>
      <c r="T23" s="22">
        <f>'7要因別推計人口推移'!G28</f>
        <v>48027</v>
      </c>
      <c r="U23" s="21">
        <f>'7要因別推計人口推移'!H28</f>
        <v>-2765</v>
      </c>
      <c r="V23" s="21">
        <f t="shared" si="1"/>
        <v>-1080</v>
      </c>
      <c r="W23" s="21">
        <f>'7要因別推計人口推移'!J28</f>
        <v>101230</v>
      </c>
      <c r="X23" s="21">
        <f>'7要因別推計人口推移'!K28</f>
        <v>102310</v>
      </c>
      <c r="Y23" s="1905">
        <f>'7要因別推計人口推移'!L28+'7要因別推計人口推移'!O28</f>
        <v>-1685</v>
      </c>
    </row>
    <row r="24" spans="1:128" ht="20.149999999999999" customHeight="1">
      <c r="A24" s="2408" t="s">
        <v>2445</v>
      </c>
      <c r="B24" s="3218">
        <v>2008</v>
      </c>
      <c r="C24" s="2371">
        <v>5592019</v>
      </c>
      <c r="D24" s="2711">
        <v>3663723</v>
      </c>
      <c r="E24" s="2706">
        <v>13.9</v>
      </c>
      <c r="F24" s="27">
        <v>64</v>
      </c>
      <c r="G24" s="27">
        <v>22.1</v>
      </c>
      <c r="H24" s="607">
        <v>98104</v>
      </c>
      <c r="I24" s="19">
        <v>98218</v>
      </c>
      <c r="J24" s="608">
        <v>-114</v>
      </c>
      <c r="K24" s="3237"/>
      <c r="L24" s="2304"/>
      <c r="M24" s="2367"/>
      <c r="N24" s="2780">
        <f t="shared" si="2"/>
        <v>-241</v>
      </c>
      <c r="O24" s="604">
        <v>48833</v>
      </c>
      <c r="P24" s="604">
        <v>49074</v>
      </c>
      <c r="Q24" s="3246">
        <f>'7要因別推計人口推移'!D29</f>
        <v>-797</v>
      </c>
      <c r="R24" s="21">
        <f>'7要因別推計人口推移'!E29</f>
        <v>-346</v>
      </c>
      <c r="S24" s="22">
        <f>'7要因別推計人口推移'!F29</f>
        <v>49419</v>
      </c>
      <c r="T24" s="22">
        <f>'7要因別推計人口推移'!G29</f>
        <v>49765</v>
      </c>
      <c r="U24" s="21">
        <f>'7要因別推計人口推移'!H29</f>
        <v>-2446</v>
      </c>
      <c r="V24" s="21">
        <f t="shared" si="1"/>
        <v>242</v>
      </c>
      <c r="W24" s="21">
        <f>'7要因別推計人口推移'!J29</f>
        <v>99571</v>
      </c>
      <c r="X24" s="21">
        <f>'7要因別推計人口推移'!K29</f>
        <v>99329</v>
      </c>
      <c r="Y24" s="1905">
        <f>'7要因別推計人口推移'!L29+'7要因別推計人口推移'!O29</f>
        <v>-2688</v>
      </c>
    </row>
    <row r="25" spans="1:128" ht="20.149999999999999" customHeight="1">
      <c r="A25" s="2408" t="s">
        <v>2446</v>
      </c>
      <c r="B25" s="3218">
        <v>2009</v>
      </c>
      <c r="C25" s="2371">
        <v>5590569</v>
      </c>
      <c r="D25" s="2712">
        <v>3672618</v>
      </c>
      <c r="E25" s="2707">
        <v>13.8</v>
      </c>
      <c r="F25" s="2303">
        <v>63.4</v>
      </c>
      <c r="G25" s="27">
        <v>22.8</v>
      </c>
      <c r="H25" s="607">
        <v>97234</v>
      </c>
      <c r="I25" s="19">
        <v>97031</v>
      </c>
      <c r="J25" s="608">
        <v>203</v>
      </c>
      <c r="K25" s="3237"/>
      <c r="L25" s="2304"/>
      <c r="M25" s="2367"/>
      <c r="N25" s="2780">
        <f t="shared" si="2"/>
        <v>-1272</v>
      </c>
      <c r="O25" s="604">
        <v>47592</v>
      </c>
      <c r="P25" s="604">
        <v>48864</v>
      </c>
      <c r="Q25" s="3246">
        <f>'7要因別推計人口推移'!D30</f>
        <v>-1450</v>
      </c>
      <c r="R25" s="21">
        <f>'7要因別推計人口推移'!E30</f>
        <v>-1057</v>
      </c>
      <c r="S25" s="22">
        <f>'7要因別推計人口推移'!F30</f>
        <v>48386</v>
      </c>
      <c r="T25" s="22">
        <f>'7要因別推計人口推移'!G30</f>
        <v>49443</v>
      </c>
      <c r="U25" s="21">
        <f>'7要因別推計人口推移'!H30</f>
        <v>-2389</v>
      </c>
      <c r="V25" s="21">
        <f t="shared" si="1"/>
        <v>427</v>
      </c>
      <c r="W25" s="21">
        <f>'7要因別推計人口推移'!J30</f>
        <v>97472</v>
      </c>
      <c r="X25" s="21">
        <f>'7要因別推計人口推移'!K30</f>
        <v>97045</v>
      </c>
      <c r="Y25" s="1905">
        <f>'7要因別推計人口推移'!L30+'7要因別推計人口推移'!O30</f>
        <v>-2816</v>
      </c>
    </row>
    <row r="26" spans="1:128" ht="20.149999999999999" customHeight="1">
      <c r="A26" s="2408" t="s">
        <v>2447</v>
      </c>
      <c r="B26" s="3112">
        <v>2010</v>
      </c>
      <c r="C26" s="2372">
        <v>5588133</v>
      </c>
      <c r="D26" s="2711">
        <v>3667591</v>
      </c>
      <c r="E26" s="2706">
        <v>13.6653885161</v>
      </c>
      <c r="F26" s="27">
        <v>63.270559671599997</v>
      </c>
      <c r="G26" s="27">
        <v>23.064051812300001</v>
      </c>
      <c r="H26" s="607">
        <v>90632</v>
      </c>
      <c r="I26" s="19">
        <v>93275</v>
      </c>
      <c r="J26" s="608">
        <v>-2643</v>
      </c>
      <c r="K26" s="3237"/>
      <c r="L26" s="2304"/>
      <c r="M26" s="2367"/>
      <c r="N26" s="2780">
        <f t="shared" si="2"/>
        <v>-3734</v>
      </c>
      <c r="O26" s="604">
        <v>47834</v>
      </c>
      <c r="P26" s="604">
        <v>51568</v>
      </c>
      <c r="Q26" s="3246">
        <f>'7要因別推計人口推移'!D31</f>
        <v>-2436</v>
      </c>
      <c r="R26" s="21">
        <f>'7要因別推計人口推移'!E31</f>
        <v>-3417</v>
      </c>
      <c r="S26" s="22">
        <f>'7要因別推計人口推移'!F31</f>
        <v>48162</v>
      </c>
      <c r="T26" s="22">
        <f>'7要因別推計人口推移'!G31</f>
        <v>51579</v>
      </c>
      <c r="U26" s="21">
        <f>'7要因別推計人口推移'!H31</f>
        <v>-1014</v>
      </c>
      <c r="V26" s="21">
        <f t="shared" si="1"/>
        <v>-2466</v>
      </c>
      <c r="W26" s="21">
        <f>'7要因別推計人口推移'!J31</f>
        <v>91310</v>
      </c>
      <c r="X26" s="21">
        <f>'7要因別推計人口推移'!K31</f>
        <v>93776</v>
      </c>
      <c r="Y26" s="1905">
        <f>'7要因別推計人口推移'!L31+'7要因別推計人口推移'!O31</f>
        <v>1452</v>
      </c>
    </row>
    <row r="27" spans="1:128" ht="20.149999999999999" customHeight="1">
      <c r="A27" s="2408" t="s">
        <v>2448</v>
      </c>
      <c r="B27" s="3218">
        <v>2011</v>
      </c>
      <c r="C27" s="2371">
        <v>5584252</v>
      </c>
      <c r="D27" s="2711">
        <v>3666918</v>
      </c>
      <c r="E27" s="2706">
        <v>13.6</v>
      </c>
      <c r="F27" s="27">
        <v>63.1</v>
      </c>
      <c r="G27" s="27">
        <v>23.4</v>
      </c>
      <c r="H27" s="607">
        <v>93085</v>
      </c>
      <c r="I27" s="19">
        <v>91851</v>
      </c>
      <c r="J27" s="608">
        <v>1234</v>
      </c>
      <c r="K27" s="3237"/>
      <c r="L27" s="2304"/>
      <c r="M27" s="2367"/>
      <c r="N27" s="2780">
        <f t="shared" si="2"/>
        <v>-4908</v>
      </c>
      <c r="O27" s="604">
        <v>47351</v>
      </c>
      <c r="P27" s="604">
        <v>52259</v>
      </c>
      <c r="Q27" s="3246">
        <f>'7要因別推計人口推移'!D32</f>
        <v>-3881</v>
      </c>
      <c r="R27" s="21">
        <f>'7要因別推計人口推移'!E32</f>
        <v>-4942</v>
      </c>
      <c r="S27" s="22">
        <f>'7要因別推計人口推移'!F32</f>
        <v>48175</v>
      </c>
      <c r="T27" s="22">
        <f>'7要因別推計人口推移'!G32</f>
        <v>53117</v>
      </c>
      <c r="U27" s="21">
        <f>'7要因別推計人口推移'!H32</f>
        <v>-1283</v>
      </c>
      <c r="V27" s="21">
        <f t="shared" si="1"/>
        <v>827</v>
      </c>
      <c r="W27" s="21">
        <f>'7要因別推計人口推移'!J32</f>
        <v>92676</v>
      </c>
      <c r="X27" s="21">
        <f>'7要因別推計人口推移'!K32</f>
        <v>91849</v>
      </c>
      <c r="Y27" s="1905">
        <f>'7要因別推計人口推移'!L32+'7要因別推計人口推移'!O32</f>
        <v>-2110</v>
      </c>
    </row>
    <row r="28" spans="1:128" ht="20.149999999999999" customHeight="1">
      <c r="A28" s="2408" t="s">
        <v>2449</v>
      </c>
      <c r="B28" s="3218">
        <v>2012</v>
      </c>
      <c r="C28" s="2371">
        <v>5575415</v>
      </c>
      <c r="D28" s="2711">
        <v>3663925</v>
      </c>
      <c r="E28" s="2706">
        <v>13.5</v>
      </c>
      <c r="F28" s="27">
        <v>62.2</v>
      </c>
      <c r="G28" s="27">
        <v>24.3</v>
      </c>
      <c r="H28" s="607">
        <v>90850</v>
      </c>
      <c r="I28" s="19">
        <v>92145</v>
      </c>
      <c r="J28" s="608">
        <v>-1295</v>
      </c>
      <c r="K28" s="3237"/>
      <c r="L28" s="2304"/>
      <c r="M28" s="2367"/>
      <c r="N28" s="2780">
        <f t="shared" si="2"/>
        <v>-7221</v>
      </c>
      <c r="O28" s="604">
        <v>46436</v>
      </c>
      <c r="P28" s="604">
        <v>53657</v>
      </c>
      <c r="Q28" s="3246">
        <f>'7要因別推計人口推移'!D33</f>
        <v>-8837</v>
      </c>
      <c r="R28" s="21">
        <f>'7要因別推計人口推移'!E33</f>
        <v>-6734</v>
      </c>
      <c r="S28" s="22">
        <f>'7要因別推計人口推移'!F33</f>
        <v>46791</v>
      </c>
      <c r="T28" s="22">
        <f>'7要因別推計人口推移'!G33</f>
        <v>53525</v>
      </c>
      <c r="U28" s="21">
        <f>'7要因別推計人口推移'!H33</f>
        <v>-4447</v>
      </c>
      <c r="V28" s="21">
        <f t="shared" si="1"/>
        <v>-1497</v>
      </c>
      <c r="W28" s="21">
        <f>'7要因別推計人口推移'!J33</f>
        <v>90558</v>
      </c>
      <c r="X28" s="21">
        <f>'7要因別推計人口推移'!K33</f>
        <v>92055</v>
      </c>
      <c r="Y28" s="1905">
        <f>'7要因別推計人口推移'!L33+'7要因別推計人口推移'!O33</f>
        <v>-2950</v>
      </c>
    </row>
    <row r="29" spans="1:128" ht="20.149999999999999" customHeight="1">
      <c r="A29" s="2408" t="s">
        <v>2450</v>
      </c>
      <c r="B29" s="3218">
        <v>2013</v>
      </c>
      <c r="C29" s="2371">
        <v>5564516</v>
      </c>
      <c r="D29" s="2711">
        <v>3659571</v>
      </c>
      <c r="E29" s="2706">
        <v>13.3</v>
      </c>
      <c r="F29" s="27">
        <v>61.3</v>
      </c>
      <c r="G29" s="27">
        <v>25.3</v>
      </c>
      <c r="H29" s="607">
        <v>88382</v>
      </c>
      <c r="I29" s="19">
        <v>93596</v>
      </c>
      <c r="J29" s="608">
        <f t="shared" ref="J29:J41" si="3">H29-I29</f>
        <v>-5214</v>
      </c>
      <c r="K29" s="3237"/>
      <c r="L29" s="2304"/>
      <c r="M29" s="2367"/>
      <c r="N29" s="2780">
        <f t="shared" si="2"/>
        <v>-8693</v>
      </c>
      <c r="O29" s="604">
        <v>45673</v>
      </c>
      <c r="P29" s="604">
        <v>54366</v>
      </c>
      <c r="Q29" s="3246">
        <f>'7要因別推計人口推移'!D34</f>
        <v>-10899</v>
      </c>
      <c r="R29" s="21">
        <f>'7要因別推計人口推移'!E34</f>
        <v>-9053</v>
      </c>
      <c r="S29" s="22">
        <f>'7要因別推計人口推移'!F34</f>
        <v>46316</v>
      </c>
      <c r="T29" s="22">
        <f>'7要因別推計人口推移'!G34</f>
        <v>55369</v>
      </c>
      <c r="U29" s="21">
        <f>'7要因別推計人口推移'!H34</f>
        <v>-4190</v>
      </c>
      <c r="V29" s="21">
        <f t="shared" si="1"/>
        <v>-4502</v>
      </c>
      <c r="W29" s="21">
        <f>'7要因別推計人口推移'!J34</f>
        <v>89301</v>
      </c>
      <c r="X29" s="21">
        <f>'7要因別推計人口推移'!K34</f>
        <v>93803</v>
      </c>
      <c r="Y29" s="1905">
        <f>'7要因別推計人口推移'!L34+'7要因別推計人口推移'!O34</f>
        <v>312</v>
      </c>
    </row>
    <row r="30" spans="1:128" ht="20.149999999999999" customHeight="1">
      <c r="A30" s="2408" t="s">
        <v>2451</v>
      </c>
      <c r="B30" s="3218">
        <v>2014</v>
      </c>
      <c r="C30" s="2374">
        <v>5550385</v>
      </c>
      <c r="D30" s="2711">
        <v>3655287</v>
      </c>
      <c r="E30" s="2706">
        <v>13.2</v>
      </c>
      <c r="F30" s="239">
        <v>60.4</v>
      </c>
      <c r="G30" s="2706">
        <v>26.3</v>
      </c>
      <c r="H30" s="607">
        <v>86390</v>
      </c>
      <c r="I30" s="232">
        <v>93482</v>
      </c>
      <c r="J30" s="608">
        <f t="shared" si="3"/>
        <v>-7092</v>
      </c>
      <c r="K30" s="3238">
        <v>90700</v>
      </c>
      <c r="L30" s="2302">
        <v>98107</v>
      </c>
      <c r="M30" s="2368">
        <v>-7407</v>
      </c>
      <c r="N30" s="2780">
        <f t="shared" si="2"/>
        <v>-9795</v>
      </c>
      <c r="O30" s="20">
        <v>44352</v>
      </c>
      <c r="P30" s="20">
        <v>54147</v>
      </c>
      <c r="Q30" s="3247">
        <f>'7要因別推計人口推移'!D35</f>
        <v>-14131</v>
      </c>
      <c r="R30" s="22">
        <f>'7要因別推計人口推移'!E35</f>
        <v>-9476</v>
      </c>
      <c r="S30" s="1399">
        <f>'7要因別推計人口推移'!F35</f>
        <v>45200</v>
      </c>
      <c r="T30" s="1399">
        <f>'7要因別推計人口推移'!G35</f>
        <v>54676</v>
      </c>
      <c r="U30" s="22">
        <f>'7要因別推計人口推移'!H35</f>
        <v>-6999</v>
      </c>
      <c r="V30" s="21">
        <f>W30-X30</f>
        <v>-5951</v>
      </c>
      <c r="W30" s="1399">
        <f>'7要因別推計人口推移'!J35</f>
        <v>88069</v>
      </c>
      <c r="X30" s="1399">
        <f>'7要因別推計人口推移'!K35</f>
        <v>94020</v>
      </c>
      <c r="Y30" s="1905">
        <f>'7要因別推計人口推移'!L35+'7要因別推計人口推移'!O35</f>
        <v>-1048</v>
      </c>
    </row>
    <row r="31" spans="1:128" ht="20.149999999999999" customHeight="1">
      <c r="A31" s="2408" t="s">
        <v>2452</v>
      </c>
      <c r="B31" s="3217">
        <v>2015</v>
      </c>
      <c r="C31" s="2374">
        <v>5534800</v>
      </c>
      <c r="D31" s="2713">
        <v>3658479</v>
      </c>
      <c r="E31" s="2708">
        <v>12.9256907775</v>
      </c>
      <c r="F31" s="1903">
        <v>59.9812497566</v>
      </c>
      <c r="G31" s="3233">
        <v>27.093059465900001</v>
      </c>
      <c r="H31" s="1904">
        <v>87946</v>
      </c>
      <c r="I31" s="19">
        <v>95355</v>
      </c>
      <c r="J31" s="1398">
        <f t="shared" si="3"/>
        <v>-7409</v>
      </c>
      <c r="K31" s="3239">
        <v>93099</v>
      </c>
      <c r="L31" s="19">
        <v>100465</v>
      </c>
      <c r="M31" s="1398">
        <v>-7366</v>
      </c>
      <c r="N31" s="1904">
        <f t="shared" si="2"/>
        <v>-11376</v>
      </c>
      <c r="O31" s="20">
        <v>44015</v>
      </c>
      <c r="P31" s="20">
        <v>55391</v>
      </c>
      <c r="Q31" s="3247">
        <f>'7要因別推計人口推移'!D36</f>
        <v>-15585</v>
      </c>
      <c r="R31" s="1906">
        <f>'7要因別推計人口推移'!E36</f>
        <v>-11249</v>
      </c>
      <c r="S31" s="1399">
        <f>'7要因別推計人口推移'!F36</f>
        <v>44970</v>
      </c>
      <c r="T31" s="1907">
        <f>'7要因別推計人口推移'!G36</f>
        <v>56219</v>
      </c>
      <c r="U31" s="22">
        <f>'7要因別推計人口推移'!H36</f>
        <v>-6680</v>
      </c>
      <c r="V31" s="21">
        <f t="shared" si="1"/>
        <v>-7966</v>
      </c>
      <c r="W31" s="1907">
        <f>'7要因別推計人口推移'!J36</f>
        <v>86726</v>
      </c>
      <c r="X31" s="1399">
        <f>'7要因別推計人口推移'!K36</f>
        <v>94692</v>
      </c>
      <c r="Y31" s="1400">
        <f>'7要因別推計人口推移'!L36+'7要因別推計人口推移'!O36</f>
        <v>1286</v>
      </c>
    </row>
    <row r="32" spans="1:128" ht="20.149999999999999" customHeight="1">
      <c r="A32" s="2408" t="s">
        <v>2453</v>
      </c>
      <c r="B32" s="3217">
        <v>2016</v>
      </c>
      <c r="C32" s="2374">
        <v>5519963</v>
      </c>
      <c r="D32" s="2711">
        <v>3653293</v>
      </c>
      <c r="E32" s="2708">
        <v>12.7</v>
      </c>
      <c r="F32" s="1397">
        <v>59.5</v>
      </c>
      <c r="G32" s="1903">
        <v>27.8</v>
      </c>
      <c r="H32" s="607">
        <v>85933</v>
      </c>
      <c r="I32" s="19">
        <v>92693</v>
      </c>
      <c r="J32" s="1398">
        <f t="shared" si="3"/>
        <v>-6760</v>
      </c>
      <c r="K32" s="3239">
        <v>91644</v>
      </c>
      <c r="L32" s="19">
        <v>97949</v>
      </c>
      <c r="M32" s="1398">
        <v>-6305</v>
      </c>
      <c r="N32" s="607">
        <f t="shared" ref="N32:N40" si="4">O32-P32</f>
        <v>-12044</v>
      </c>
      <c r="O32" s="19">
        <v>43378</v>
      </c>
      <c r="P32" s="232">
        <v>55422</v>
      </c>
      <c r="Q32" s="3248">
        <f>'7要因別推計人口推移'!D37</f>
        <v>-8815</v>
      </c>
      <c r="R32" s="2569">
        <v>-11521</v>
      </c>
      <c r="S32" s="2570">
        <v>43920</v>
      </c>
      <c r="T32" s="2570">
        <v>55441</v>
      </c>
      <c r="U32" s="2569">
        <v>-3392</v>
      </c>
      <c r="V32" s="2569">
        <f t="shared" si="1"/>
        <v>-6774</v>
      </c>
      <c r="W32" s="2570">
        <v>86877</v>
      </c>
      <c r="X32" s="2570">
        <v>93651</v>
      </c>
      <c r="Y32" s="2571">
        <f>U32-(W32-X32)</f>
        <v>3382</v>
      </c>
      <c r="Z32" s="12" t="s">
        <v>2862</v>
      </c>
    </row>
    <row r="33" spans="1:26" ht="20.149999999999999" customHeight="1">
      <c r="A33" s="2408" t="s">
        <v>2454</v>
      </c>
      <c r="B33" s="3217">
        <v>2017</v>
      </c>
      <c r="C33" s="2374">
        <v>5503111</v>
      </c>
      <c r="D33" s="2711">
        <v>3656949</v>
      </c>
      <c r="E33" s="2708">
        <v>12.6</v>
      </c>
      <c r="F33" s="1397">
        <v>59.1</v>
      </c>
      <c r="G33" s="3233">
        <v>28.3</v>
      </c>
      <c r="H33" s="607">
        <v>85438</v>
      </c>
      <c r="I33" s="19">
        <v>92095</v>
      </c>
      <c r="J33" s="1398">
        <f t="shared" si="3"/>
        <v>-6657</v>
      </c>
      <c r="K33" s="3239">
        <v>92538</v>
      </c>
      <c r="L33" s="19">
        <v>98485</v>
      </c>
      <c r="M33" s="1398">
        <v>-5947</v>
      </c>
      <c r="N33" s="607">
        <f t="shared" si="4"/>
        <v>-14979</v>
      </c>
      <c r="O33" s="19">
        <v>41605</v>
      </c>
      <c r="P33" s="20">
        <v>56584</v>
      </c>
      <c r="Q33" s="3248">
        <v>-11056</v>
      </c>
      <c r="R33" s="2569">
        <v>-14867</v>
      </c>
      <c r="S33" s="2570">
        <v>42485</v>
      </c>
      <c r="T33" s="2570">
        <v>57352</v>
      </c>
      <c r="U33" s="2569">
        <v>-1972</v>
      </c>
      <c r="V33" s="2569">
        <v>-6789</v>
      </c>
      <c r="W33" s="2570">
        <v>85103</v>
      </c>
      <c r="X33" s="2570">
        <v>91892</v>
      </c>
      <c r="Y33" s="2571">
        <f>U33-(W33-X33)</f>
        <v>4817</v>
      </c>
    </row>
    <row r="34" spans="1:26" ht="20.149999999999999" customHeight="1">
      <c r="A34" s="2408" t="s">
        <v>2455</v>
      </c>
      <c r="B34" s="3217">
        <v>2018</v>
      </c>
      <c r="C34" s="2374">
        <v>5484375</v>
      </c>
      <c r="D34" s="2711">
        <v>3655366</v>
      </c>
      <c r="E34" s="2708">
        <v>12.5</v>
      </c>
      <c r="F34" s="1397">
        <v>58.8</v>
      </c>
      <c r="G34" s="1903">
        <v>28.8</v>
      </c>
      <c r="H34" s="607">
        <v>86414</v>
      </c>
      <c r="I34" s="19">
        <v>92502</v>
      </c>
      <c r="J34" s="1398">
        <f t="shared" si="3"/>
        <v>-6088</v>
      </c>
      <c r="K34" s="3239">
        <v>94045</v>
      </c>
      <c r="L34" s="19">
        <v>99375</v>
      </c>
      <c r="M34" s="1398">
        <f t="shared" ref="M34:M41" si="5">K34-L34</f>
        <v>-5330</v>
      </c>
      <c r="N34" s="607">
        <f t="shared" si="4"/>
        <v>-17739</v>
      </c>
      <c r="O34" s="19">
        <v>39713</v>
      </c>
      <c r="P34" s="232">
        <v>57452</v>
      </c>
      <c r="Q34" s="3248">
        <v>-13581</v>
      </c>
      <c r="R34" s="2569">
        <v>-17527</v>
      </c>
      <c r="S34" s="2570">
        <v>40630</v>
      </c>
      <c r="T34" s="2570">
        <v>58157</v>
      </c>
      <c r="U34" s="2569">
        <v>-1224</v>
      </c>
      <c r="V34" s="2569">
        <v>-6797</v>
      </c>
      <c r="W34" s="2570">
        <v>85407</v>
      </c>
      <c r="X34" s="2570">
        <v>92204</v>
      </c>
      <c r="Y34" s="2571">
        <f>U34-(W34-X34)</f>
        <v>5573</v>
      </c>
    </row>
    <row r="35" spans="1:26" ht="20.149999999999999" customHeight="1">
      <c r="A35" s="2408" t="s">
        <v>2583</v>
      </c>
      <c r="B35" s="3217">
        <v>2019</v>
      </c>
      <c r="C35" s="2374">
        <v>5466190</v>
      </c>
      <c r="D35" s="2711">
        <v>3635413</v>
      </c>
      <c r="E35" s="2708">
        <v>12.3</v>
      </c>
      <c r="F35" s="1397">
        <v>58.6</v>
      </c>
      <c r="G35" s="1903">
        <v>29.1</v>
      </c>
      <c r="H35" s="607">
        <v>85647</v>
      </c>
      <c r="I35" s="19">
        <v>92907</v>
      </c>
      <c r="J35" s="1398">
        <f t="shared" si="3"/>
        <v>-7260</v>
      </c>
      <c r="K35" s="3239">
        <v>94648</v>
      </c>
      <c r="L35" s="19">
        <v>100686</v>
      </c>
      <c r="M35" s="1398">
        <f t="shared" si="5"/>
        <v>-6038</v>
      </c>
      <c r="N35" s="607">
        <f t="shared" si="4"/>
        <v>-19895</v>
      </c>
      <c r="O35" s="19">
        <v>38043</v>
      </c>
      <c r="P35" s="232">
        <v>57938</v>
      </c>
      <c r="Q35" s="3248">
        <v>-13676</v>
      </c>
      <c r="R35" s="2569">
        <v>-19567</v>
      </c>
      <c r="S35" s="2570">
        <v>38850</v>
      </c>
      <c r="T35" s="2570">
        <v>58422</v>
      </c>
      <c r="U35" s="2569">
        <v>1388</v>
      </c>
      <c r="V35" s="2569">
        <v>-6361</v>
      </c>
      <c r="W35" s="2572">
        <v>87087</v>
      </c>
      <c r="X35" s="2570">
        <v>93448</v>
      </c>
      <c r="Y35" s="2571">
        <f t="shared" ref="Y35:Y38" si="6">U35-(W35-X35)</f>
        <v>7749</v>
      </c>
      <c r="Z35" s="12" t="s">
        <v>2827</v>
      </c>
    </row>
    <row r="36" spans="1:26" ht="20.149999999999999" customHeight="1">
      <c r="A36" s="2408" t="s">
        <v>2730</v>
      </c>
      <c r="B36" s="3217">
        <v>2020</v>
      </c>
      <c r="C36" s="2374">
        <v>5465002</v>
      </c>
      <c r="D36" s="2711">
        <v>3647380</v>
      </c>
      <c r="E36" s="2708">
        <v>12.19599</v>
      </c>
      <c r="F36" s="1397">
        <v>58.501199999999997</v>
      </c>
      <c r="G36" s="1903">
        <v>29.302810000000001</v>
      </c>
      <c r="H36" s="2540">
        <v>83526</v>
      </c>
      <c r="I36" s="2541">
        <v>91049</v>
      </c>
      <c r="J36" s="2542">
        <f t="shared" si="3"/>
        <v>-7523</v>
      </c>
      <c r="K36" s="3240">
        <v>91172</v>
      </c>
      <c r="L36" s="2541">
        <v>98037</v>
      </c>
      <c r="M36" s="2542">
        <f t="shared" si="5"/>
        <v>-6865</v>
      </c>
      <c r="N36" s="607">
        <f t="shared" si="4"/>
        <v>-21701</v>
      </c>
      <c r="O36" s="19">
        <v>36953</v>
      </c>
      <c r="P36" s="232">
        <v>58654</v>
      </c>
      <c r="Q36" s="3248">
        <v>-22670</v>
      </c>
      <c r="R36" s="2569">
        <v>-20481</v>
      </c>
      <c r="S36" s="2570">
        <v>38208</v>
      </c>
      <c r="T36" s="2570">
        <v>59689</v>
      </c>
      <c r="U36" s="2569">
        <v>-4855</v>
      </c>
      <c r="V36" s="2569">
        <v>-8163</v>
      </c>
      <c r="W36" s="2572">
        <v>83163</v>
      </c>
      <c r="X36" s="2570">
        <v>91326</v>
      </c>
      <c r="Y36" s="2571">
        <f t="shared" si="6"/>
        <v>3308</v>
      </c>
    </row>
    <row r="37" spans="1:26" ht="20.149999999999999" customHeight="1">
      <c r="A37" s="2692" t="s">
        <v>2760</v>
      </c>
      <c r="B37" s="2401">
        <v>2021</v>
      </c>
      <c r="C37" s="2693">
        <v>5432413</v>
      </c>
      <c r="D37" s="2714">
        <v>3632178</v>
      </c>
      <c r="E37" s="2778">
        <v>12.1</v>
      </c>
      <c r="F37" s="2779">
        <v>58.3</v>
      </c>
      <c r="G37" s="3234">
        <v>29.6</v>
      </c>
      <c r="H37" s="2694">
        <v>83089</v>
      </c>
      <c r="I37" s="2695">
        <v>89309</v>
      </c>
      <c r="J37" s="2696">
        <f t="shared" si="3"/>
        <v>-6220</v>
      </c>
      <c r="K37" s="3241">
        <v>91589</v>
      </c>
      <c r="L37" s="2695">
        <v>96933</v>
      </c>
      <c r="M37" s="2696">
        <f t="shared" si="5"/>
        <v>-5344</v>
      </c>
      <c r="N37" s="3054">
        <f t="shared" si="4"/>
        <v>-26399</v>
      </c>
      <c r="O37" s="3055">
        <v>35581</v>
      </c>
      <c r="P37" s="3245">
        <v>61980</v>
      </c>
      <c r="Q37" s="3249">
        <v>-32589</v>
      </c>
      <c r="R37" s="2697">
        <v>-26543</v>
      </c>
      <c r="S37" s="2698">
        <v>36172</v>
      </c>
      <c r="T37" s="2698">
        <v>62715</v>
      </c>
      <c r="U37" s="2697">
        <v>-6046</v>
      </c>
      <c r="V37" s="2697">
        <v>-6602</v>
      </c>
      <c r="W37" s="2698">
        <v>82771</v>
      </c>
      <c r="X37" s="2698">
        <v>89373</v>
      </c>
      <c r="Y37" s="2699">
        <f t="shared" si="6"/>
        <v>556</v>
      </c>
    </row>
    <row r="38" spans="1:26" ht="20.149999999999999" customHeight="1">
      <c r="A38" s="2692" t="s">
        <v>2886</v>
      </c>
      <c r="B38" s="2401">
        <v>2022</v>
      </c>
      <c r="C38" s="2693">
        <v>5402493</v>
      </c>
      <c r="D38" s="2714">
        <v>3619270</v>
      </c>
      <c r="E38" s="2778">
        <v>11.9</v>
      </c>
      <c r="F38" s="2779">
        <v>58.3</v>
      </c>
      <c r="G38" s="3234">
        <v>29.8</v>
      </c>
      <c r="H38" s="607">
        <v>84235</v>
      </c>
      <c r="I38" s="19">
        <v>90225</v>
      </c>
      <c r="J38" s="608">
        <f t="shared" si="3"/>
        <v>-5990</v>
      </c>
      <c r="K38" s="3239">
        <v>94569</v>
      </c>
      <c r="L38" s="19">
        <v>100194</v>
      </c>
      <c r="M38" s="608">
        <f t="shared" si="5"/>
        <v>-5625</v>
      </c>
      <c r="N38" s="3054">
        <f t="shared" si="4"/>
        <v>-32976</v>
      </c>
      <c r="O38" s="3055">
        <v>33565</v>
      </c>
      <c r="P38" s="3245">
        <v>66541</v>
      </c>
      <c r="Q38" s="3249">
        <v>-29920</v>
      </c>
      <c r="R38" s="2697">
        <v>-31232</v>
      </c>
      <c r="S38" s="2698">
        <v>34747</v>
      </c>
      <c r="T38" s="2698">
        <v>65979</v>
      </c>
      <c r="U38" s="2697">
        <v>1312</v>
      </c>
      <c r="V38" s="2697">
        <v>-5405</v>
      </c>
      <c r="W38" s="2698">
        <v>84719</v>
      </c>
      <c r="X38" s="2698">
        <v>90124</v>
      </c>
      <c r="Y38" s="2699">
        <f t="shared" si="6"/>
        <v>6717</v>
      </c>
    </row>
    <row r="39" spans="1:26" ht="20.149999999999999" customHeight="1">
      <c r="A39" s="2408" t="s">
        <v>2904</v>
      </c>
      <c r="B39" s="3217">
        <v>2023</v>
      </c>
      <c r="C39" s="2374">
        <v>5369834</v>
      </c>
      <c r="D39" s="2711">
        <v>3601814</v>
      </c>
      <c r="E39" s="2708">
        <v>11.7</v>
      </c>
      <c r="F39" s="1397">
        <v>58.3</v>
      </c>
      <c r="G39" s="3233">
        <v>30</v>
      </c>
      <c r="H39" s="607">
        <v>82910</v>
      </c>
      <c r="I39" s="19">
        <v>89914</v>
      </c>
      <c r="J39" s="608">
        <f t="shared" si="3"/>
        <v>-7004</v>
      </c>
      <c r="K39" s="3239">
        <v>92924</v>
      </c>
      <c r="L39" s="19">
        <v>100321</v>
      </c>
      <c r="M39" s="608">
        <f t="shared" si="5"/>
        <v>-7397</v>
      </c>
      <c r="N39" s="607">
        <f t="shared" si="4"/>
        <v>-33554</v>
      </c>
      <c r="O39" s="19">
        <v>32615</v>
      </c>
      <c r="P39" s="20">
        <v>66169</v>
      </c>
      <c r="Q39" s="3248">
        <f>'7要因別推計人口推移'!D44</f>
        <v>-32605</v>
      </c>
      <c r="R39" s="2569">
        <f>'7要因別推計人口推移'!E44</f>
        <v>-33896</v>
      </c>
      <c r="S39" s="2569">
        <f>'7要因別推計人口推移'!F44</f>
        <v>33474</v>
      </c>
      <c r="T39" s="2569">
        <f>'7要因別推計人口推移'!G44</f>
        <v>67370</v>
      </c>
      <c r="U39" s="2569">
        <f>'7要因別推計人口推移'!H44</f>
        <v>1291</v>
      </c>
      <c r="V39" s="2569">
        <f>'7要因別推計人口推移'!I44</f>
        <v>-6918</v>
      </c>
      <c r="W39" s="2569">
        <f>'7要因別推計人口推移'!J44</f>
        <v>82965</v>
      </c>
      <c r="X39" s="2569">
        <f>'7要因別推計人口推移'!K44</f>
        <v>89883</v>
      </c>
      <c r="Y39" s="3251">
        <f>'7要因別推計人口推移'!L44+'7要因別推計人口推移'!O44</f>
        <v>8209</v>
      </c>
    </row>
    <row r="40" spans="1:26" ht="20.149999999999999" customHeight="1">
      <c r="A40" s="2408" t="s">
        <v>3072</v>
      </c>
      <c r="B40" s="3217">
        <v>2024</v>
      </c>
      <c r="C40" s="2374">
        <f>'3市区町別人口推移'!AQ7</f>
        <v>5336665</v>
      </c>
      <c r="D40" s="2713">
        <f>'3市区町別人口推移'!AQ67</f>
        <v>3586014</v>
      </c>
      <c r="E40" s="2708">
        <v>11.5</v>
      </c>
      <c r="F40" s="1903">
        <v>58.3</v>
      </c>
      <c r="G40" s="3233">
        <v>30.2</v>
      </c>
      <c r="H40" s="1904">
        <v>81574</v>
      </c>
      <c r="I40" s="19">
        <v>88898</v>
      </c>
      <c r="J40" s="608">
        <f t="shared" si="3"/>
        <v>-7324</v>
      </c>
      <c r="K40" s="3239">
        <v>92370</v>
      </c>
      <c r="L40" s="3239">
        <v>99657</v>
      </c>
      <c r="M40" s="608">
        <f t="shared" si="5"/>
        <v>-7287</v>
      </c>
      <c r="N40" s="607">
        <f t="shared" si="4"/>
        <v>-37421</v>
      </c>
      <c r="O40" s="19">
        <v>30535</v>
      </c>
      <c r="P40" s="20">
        <v>67956</v>
      </c>
      <c r="Q40" s="3248">
        <f>'7要因別推計人口推移'!D45</f>
        <v>-32689</v>
      </c>
      <c r="R40" s="2569">
        <f>'7要因別推計人口推移'!E45</f>
        <v>-36101</v>
      </c>
      <c r="S40" s="2569">
        <f>'7要因別推計人口推移'!F45</f>
        <v>31661</v>
      </c>
      <c r="T40" s="2569">
        <f>'7要因別推計人口推移'!G45</f>
        <v>67762</v>
      </c>
      <c r="U40" s="2569">
        <f>'7要因別推計人口推移'!H45</f>
        <v>3412</v>
      </c>
      <c r="V40" s="2569">
        <f>'7要因別推計人口推移'!I45</f>
        <v>-7681</v>
      </c>
      <c r="W40" s="2569">
        <f>'7要因別推計人口推移'!J45</f>
        <v>81965</v>
      </c>
      <c r="X40" s="2569">
        <f>'7要因別推計人口推移'!K45</f>
        <v>89646</v>
      </c>
      <c r="Y40" s="3251">
        <f>'7要因別推計人口推移'!L45+'7要因別推計人口推移'!O45</f>
        <v>11093</v>
      </c>
    </row>
    <row r="41" spans="1:26" ht="20.149999999999999" customHeight="1" thickBot="1">
      <c r="A41" s="3229" t="s">
        <v>3099</v>
      </c>
      <c r="B41" s="2295">
        <v>2025</v>
      </c>
      <c r="C41" s="3231">
        <f>'3市区町別人口推移'!AR7</f>
        <v>5306818</v>
      </c>
      <c r="D41" s="3287">
        <f>'3市区町別人口推移'!AR67</f>
        <v>3573634</v>
      </c>
      <c r="E41" s="3283"/>
      <c r="F41" s="3283"/>
      <c r="G41" s="3283"/>
      <c r="H41" s="3307">
        <f>'8_2転入'!BV4</f>
        <v>82029</v>
      </c>
      <c r="I41" s="3307">
        <f>'8_3転出'!BU4</f>
        <v>85646</v>
      </c>
      <c r="J41" s="3308">
        <f t="shared" si="3"/>
        <v>-3617</v>
      </c>
      <c r="K41" s="3307">
        <f>'8_2転入'!CA4</f>
        <v>94929</v>
      </c>
      <c r="L41" s="3307">
        <f>'8_3転出'!BZ4</f>
        <v>97031</v>
      </c>
      <c r="M41" s="3308">
        <f t="shared" si="5"/>
        <v>-2102</v>
      </c>
      <c r="N41" s="3230"/>
      <c r="O41" s="3230"/>
      <c r="P41" s="3230"/>
      <c r="Q41" s="3284"/>
      <c r="R41" s="3284"/>
      <c r="S41" s="3284"/>
      <c r="T41" s="3284"/>
      <c r="U41" s="3284"/>
      <c r="V41" s="3284"/>
      <c r="W41" s="3284"/>
      <c r="X41" s="3284"/>
      <c r="Y41" s="3285"/>
    </row>
    <row r="42" spans="1:26" s="14" customFormat="1" ht="46.5" customHeight="1" thickBot="1">
      <c r="A42" s="3346" t="s">
        <v>62</v>
      </c>
      <c r="B42" s="3345"/>
      <c r="C42" s="3339" t="s">
        <v>273</v>
      </c>
      <c r="D42" s="3340"/>
      <c r="E42" s="3340"/>
      <c r="F42" s="3340"/>
      <c r="G42" s="3341"/>
      <c r="H42" s="3344" t="s">
        <v>66</v>
      </c>
      <c r="I42" s="3344"/>
      <c r="J42" s="3344"/>
      <c r="K42" s="3344"/>
      <c r="L42" s="3344"/>
      <c r="M42" s="3345"/>
      <c r="N42" s="3346" t="s">
        <v>1022</v>
      </c>
      <c r="O42" s="3344"/>
      <c r="P42" s="3345"/>
      <c r="Q42" s="3344" t="s">
        <v>2830</v>
      </c>
      <c r="R42" s="3344"/>
      <c r="S42" s="3344"/>
      <c r="T42" s="3344"/>
      <c r="U42" s="3344"/>
      <c r="V42" s="3344"/>
      <c r="W42" s="3344"/>
      <c r="X42" s="3344"/>
      <c r="Y42" s="3345"/>
    </row>
    <row r="43" spans="1:26">
      <c r="C43" s="2484"/>
      <c r="D43" s="2484"/>
      <c r="H43" s="12" t="s">
        <v>337</v>
      </c>
    </row>
    <row r="44" spans="1:26">
      <c r="F44" s="12" t="s">
        <v>2776</v>
      </c>
    </row>
    <row r="45" spans="1:26">
      <c r="G45" s="12" t="s">
        <v>2800</v>
      </c>
      <c r="Q45" s="865"/>
      <c r="V45" s="865"/>
    </row>
  </sheetData>
  <mergeCells count="14">
    <mergeCell ref="A2:B5"/>
    <mergeCell ref="H3:J3"/>
    <mergeCell ref="C2:G2"/>
    <mergeCell ref="W1:X1"/>
    <mergeCell ref="C42:G42"/>
    <mergeCell ref="H2:Y2"/>
    <mergeCell ref="Q42:Y42"/>
    <mergeCell ref="C3:D3"/>
    <mergeCell ref="Q3:Y3"/>
    <mergeCell ref="N42:P42"/>
    <mergeCell ref="N3:P3"/>
    <mergeCell ref="K3:M3"/>
    <mergeCell ref="H42:M42"/>
    <mergeCell ref="A42:B42"/>
  </mergeCells>
  <phoneticPr fontId="3"/>
  <pageMargins left="1.1811023622047245" right="0" top="0.59055118110236227" bottom="0" header="0.31496062992125984" footer="0.31496062992125984"/>
  <pageSetup paperSize="8" scale="3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6"/>
  <sheetViews>
    <sheetView workbookViewId="0">
      <pane xSplit="1" ySplit="3" topLeftCell="B4" activePane="bottomRight" state="frozen"/>
      <selection pane="topRight" activeCell="B1" sqref="B1"/>
      <selection pane="bottomLeft" activeCell="A4" sqref="A4"/>
      <selection pane="bottomRight" activeCell="J19" sqref="J19"/>
    </sheetView>
  </sheetViews>
  <sheetFormatPr defaultRowHeight="13"/>
  <cols>
    <col min="1" max="1" width="11.90625" style="673" customWidth="1"/>
    <col min="2" max="9" width="10.6328125" style="673" customWidth="1"/>
    <col min="10" max="247" width="9" style="673"/>
    <col min="248" max="248" width="13.08984375" style="673" customWidth="1"/>
    <col min="249" max="255" width="12.90625" style="673" customWidth="1"/>
    <col min="256" max="503" width="9" style="673"/>
    <col min="504" max="504" width="13.08984375" style="673" customWidth="1"/>
    <col min="505" max="511" width="12.90625" style="673" customWidth="1"/>
    <col min="512" max="759" width="9" style="673"/>
    <col min="760" max="760" width="13.08984375" style="673" customWidth="1"/>
    <col min="761" max="767" width="12.90625" style="673" customWidth="1"/>
    <col min="768" max="1015" width="9" style="673"/>
    <col min="1016" max="1016" width="13.08984375" style="673" customWidth="1"/>
    <col min="1017" max="1023" width="12.90625" style="673" customWidth="1"/>
    <col min="1024" max="1271" width="9" style="673"/>
    <col min="1272" max="1272" width="13.08984375" style="673" customWidth="1"/>
    <col min="1273" max="1279" width="12.90625" style="673" customWidth="1"/>
    <col min="1280" max="1527" width="9" style="673"/>
    <col min="1528" max="1528" width="13.08984375" style="673" customWidth="1"/>
    <col min="1529" max="1535" width="12.90625" style="673" customWidth="1"/>
    <col min="1536" max="1783" width="9" style="673"/>
    <col min="1784" max="1784" width="13.08984375" style="673" customWidth="1"/>
    <col min="1785" max="1791" width="12.90625" style="673" customWidth="1"/>
    <col min="1792" max="2039" width="9" style="673"/>
    <col min="2040" max="2040" width="13.08984375" style="673" customWidth="1"/>
    <col min="2041" max="2047" width="12.90625" style="673" customWidth="1"/>
    <col min="2048" max="2295" width="9" style="673"/>
    <col min="2296" max="2296" width="13.08984375" style="673" customWidth="1"/>
    <col min="2297" max="2303" width="12.90625" style="673" customWidth="1"/>
    <col min="2304" max="2551" width="9" style="673"/>
    <col min="2552" max="2552" width="13.08984375" style="673" customWidth="1"/>
    <col min="2553" max="2559" width="12.90625" style="673" customWidth="1"/>
    <col min="2560" max="2807" width="9" style="673"/>
    <col min="2808" max="2808" width="13.08984375" style="673" customWidth="1"/>
    <col min="2809" max="2815" width="12.90625" style="673" customWidth="1"/>
    <col min="2816" max="3063" width="9" style="673"/>
    <col min="3064" max="3064" width="13.08984375" style="673" customWidth="1"/>
    <col min="3065" max="3071" width="12.90625" style="673" customWidth="1"/>
    <col min="3072" max="3319" width="9" style="673"/>
    <col min="3320" max="3320" width="13.08984375" style="673" customWidth="1"/>
    <col min="3321" max="3327" width="12.90625" style="673" customWidth="1"/>
    <col min="3328" max="3575" width="9" style="673"/>
    <col min="3576" max="3576" width="13.08984375" style="673" customWidth="1"/>
    <col min="3577" max="3583" width="12.90625" style="673" customWidth="1"/>
    <col min="3584" max="3831" width="9" style="673"/>
    <col min="3832" max="3832" width="13.08984375" style="673" customWidth="1"/>
    <col min="3833" max="3839" width="12.90625" style="673" customWidth="1"/>
    <col min="3840" max="4087" width="9" style="673"/>
    <col min="4088" max="4088" width="13.08984375" style="673" customWidth="1"/>
    <col min="4089" max="4095" width="12.90625" style="673" customWidth="1"/>
    <col min="4096" max="4343" width="9" style="673"/>
    <col min="4344" max="4344" width="13.08984375" style="673" customWidth="1"/>
    <col min="4345" max="4351" width="12.90625" style="673" customWidth="1"/>
    <col min="4352" max="4599" width="9" style="673"/>
    <col min="4600" max="4600" width="13.08984375" style="673" customWidth="1"/>
    <col min="4601" max="4607" width="12.90625" style="673" customWidth="1"/>
    <col min="4608" max="4855" width="9" style="673"/>
    <col min="4856" max="4856" width="13.08984375" style="673" customWidth="1"/>
    <col min="4857" max="4863" width="12.90625" style="673" customWidth="1"/>
    <col min="4864" max="5111" width="9" style="673"/>
    <col min="5112" max="5112" width="13.08984375" style="673" customWidth="1"/>
    <col min="5113" max="5119" width="12.90625" style="673" customWidth="1"/>
    <col min="5120" max="5367" width="9" style="673"/>
    <col min="5368" max="5368" width="13.08984375" style="673" customWidth="1"/>
    <col min="5369" max="5375" width="12.90625" style="673" customWidth="1"/>
    <col min="5376" max="5623" width="9" style="673"/>
    <col min="5624" max="5624" width="13.08984375" style="673" customWidth="1"/>
    <col min="5625" max="5631" width="12.90625" style="673" customWidth="1"/>
    <col min="5632" max="5879" width="9" style="673"/>
    <col min="5880" max="5880" width="13.08984375" style="673" customWidth="1"/>
    <col min="5881" max="5887" width="12.90625" style="673" customWidth="1"/>
    <col min="5888" max="6135" width="9" style="673"/>
    <col min="6136" max="6136" width="13.08984375" style="673" customWidth="1"/>
    <col min="6137" max="6143" width="12.90625" style="673" customWidth="1"/>
    <col min="6144" max="6391" width="9" style="673"/>
    <col min="6392" max="6392" width="13.08984375" style="673" customWidth="1"/>
    <col min="6393" max="6399" width="12.90625" style="673" customWidth="1"/>
    <col min="6400" max="6647" width="9" style="673"/>
    <col min="6648" max="6648" width="13.08984375" style="673" customWidth="1"/>
    <col min="6649" max="6655" width="12.90625" style="673" customWidth="1"/>
    <col min="6656" max="6903" width="9" style="673"/>
    <col min="6904" max="6904" width="13.08984375" style="673" customWidth="1"/>
    <col min="6905" max="6911" width="12.90625" style="673" customWidth="1"/>
    <col min="6912" max="7159" width="9" style="673"/>
    <col min="7160" max="7160" width="13.08984375" style="673" customWidth="1"/>
    <col min="7161" max="7167" width="12.90625" style="673" customWidth="1"/>
    <col min="7168" max="7415" width="9" style="673"/>
    <col min="7416" max="7416" width="13.08984375" style="673" customWidth="1"/>
    <col min="7417" max="7423" width="12.90625" style="673" customWidth="1"/>
    <col min="7424" max="7671" width="9" style="673"/>
    <col min="7672" max="7672" width="13.08984375" style="673" customWidth="1"/>
    <col min="7673" max="7679" width="12.90625" style="673" customWidth="1"/>
    <col min="7680" max="7927" width="9" style="673"/>
    <col min="7928" max="7928" width="13.08984375" style="673" customWidth="1"/>
    <col min="7929" max="7935" width="12.90625" style="673" customWidth="1"/>
    <col min="7936" max="8183" width="9" style="673"/>
    <col min="8184" max="8184" width="13.08984375" style="673" customWidth="1"/>
    <col min="8185" max="8191" width="12.90625" style="673" customWidth="1"/>
    <col min="8192" max="8439" width="9" style="673"/>
    <col min="8440" max="8440" width="13.08984375" style="673" customWidth="1"/>
    <col min="8441" max="8447" width="12.90625" style="673" customWidth="1"/>
    <col min="8448" max="8695" width="9" style="673"/>
    <col min="8696" max="8696" width="13.08984375" style="673" customWidth="1"/>
    <col min="8697" max="8703" width="12.90625" style="673" customWidth="1"/>
    <col min="8704" max="8951" width="9" style="673"/>
    <col min="8952" max="8952" width="13.08984375" style="673" customWidth="1"/>
    <col min="8953" max="8959" width="12.90625" style="673" customWidth="1"/>
    <col min="8960" max="9207" width="9" style="673"/>
    <col min="9208" max="9208" width="13.08984375" style="673" customWidth="1"/>
    <col min="9209" max="9215" width="12.90625" style="673" customWidth="1"/>
    <col min="9216" max="9463" width="9" style="673"/>
    <col min="9464" max="9464" width="13.08984375" style="673" customWidth="1"/>
    <col min="9465" max="9471" width="12.90625" style="673" customWidth="1"/>
    <col min="9472" max="9719" width="9" style="673"/>
    <col min="9720" max="9720" width="13.08984375" style="673" customWidth="1"/>
    <col min="9721" max="9727" width="12.90625" style="673" customWidth="1"/>
    <col min="9728" max="9975" width="9" style="673"/>
    <col min="9976" max="9976" width="13.08984375" style="673" customWidth="1"/>
    <col min="9977" max="9983" width="12.90625" style="673" customWidth="1"/>
    <col min="9984" max="10231" width="9" style="673"/>
    <col min="10232" max="10232" width="13.08984375" style="673" customWidth="1"/>
    <col min="10233" max="10239" width="12.90625" style="673" customWidth="1"/>
    <col min="10240" max="10487" width="9" style="673"/>
    <col min="10488" max="10488" width="13.08984375" style="673" customWidth="1"/>
    <col min="10489" max="10495" width="12.90625" style="673" customWidth="1"/>
    <col min="10496" max="10743" width="9" style="673"/>
    <col min="10744" max="10744" width="13.08984375" style="673" customWidth="1"/>
    <col min="10745" max="10751" width="12.90625" style="673" customWidth="1"/>
    <col min="10752" max="10999" width="9" style="673"/>
    <col min="11000" max="11000" width="13.08984375" style="673" customWidth="1"/>
    <col min="11001" max="11007" width="12.90625" style="673" customWidth="1"/>
    <col min="11008" max="11255" width="9" style="673"/>
    <col min="11256" max="11256" width="13.08984375" style="673" customWidth="1"/>
    <col min="11257" max="11263" width="12.90625" style="673" customWidth="1"/>
    <col min="11264" max="11511" width="9" style="673"/>
    <col min="11512" max="11512" width="13.08984375" style="673" customWidth="1"/>
    <col min="11513" max="11519" width="12.90625" style="673" customWidth="1"/>
    <col min="11520" max="11767" width="9" style="673"/>
    <col min="11768" max="11768" width="13.08984375" style="673" customWidth="1"/>
    <col min="11769" max="11775" width="12.90625" style="673" customWidth="1"/>
    <col min="11776" max="12023" width="9" style="673"/>
    <col min="12024" max="12024" width="13.08984375" style="673" customWidth="1"/>
    <col min="12025" max="12031" width="12.90625" style="673" customWidth="1"/>
    <col min="12032" max="12279" width="9" style="673"/>
    <col min="12280" max="12280" width="13.08984375" style="673" customWidth="1"/>
    <col min="12281" max="12287" width="12.90625" style="673" customWidth="1"/>
    <col min="12288" max="12535" width="9" style="673"/>
    <col min="12536" max="12536" width="13.08984375" style="673" customWidth="1"/>
    <col min="12537" max="12543" width="12.90625" style="673" customWidth="1"/>
    <col min="12544" max="12791" width="9" style="673"/>
    <col min="12792" max="12792" width="13.08984375" style="673" customWidth="1"/>
    <col min="12793" max="12799" width="12.90625" style="673" customWidth="1"/>
    <col min="12800" max="13047" width="9" style="673"/>
    <col min="13048" max="13048" width="13.08984375" style="673" customWidth="1"/>
    <col min="13049" max="13055" width="12.90625" style="673" customWidth="1"/>
    <col min="13056" max="13303" width="9" style="673"/>
    <col min="13304" max="13304" width="13.08984375" style="673" customWidth="1"/>
    <col min="13305" max="13311" width="12.90625" style="673" customWidth="1"/>
    <col min="13312" max="13559" width="9" style="673"/>
    <col min="13560" max="13560" width="13.08984375" style="673" customWidth="1"/>
    <col min="13561" max="13567" width="12.90625" style="673" customWidth="1"/>
    <col min="13568" max="13815" width="9" style="673"/>
    <col min="13816" max="13816" width="13.08984375" style="673" customWidth="1"/>
    <col min="13817" max="13823" width="12.90625" style="673" customWidth="1"/>
    <col min="13824" max="14071" width="9" style="673"/>
    <col min="14072" max="14072" width="13.08984375" style="673" customWidth="1"/>
    <col min="14073" max="14079" width="12.90625" style="673" customWidth="1"/>
    <col min="14080" max="14327" width="9" style="673"/>
    <col min="14328" max="14328" width="13.08984375" style="673" customWidth="1"/>
    <col min="14329" max="14335" width="12.90625" style="673" customWidth="1"/>
    <col min="14336" max="14583" width="9" style="673"/>
    <col min="14584" max="14584" width="13.08984375" style="673" customWidth="1"/>
    <col min="14585" max="14591" width="12.90625" style="673" customWidth="1"/>
    <col min="14592" max="14839" width="9" style="673"/>
    <col min="14840" max="14840" width="13.08984375" style="673" customWidth="1"/>
    <col min="14841" max="14847" width="12.90625" style="673" customWidth="1"/>
    <col min="14848" max="15095" width="9" style="673"/>
    <col min="15096" max="15096" width="13.08984375" style="673" customWidth="1"/>
    <col min="15097" max="15103" width="12.90625" style="673" customWidth="1"/>
    <col min="15104" max="15351" width="9" style="673"/>
    <col min="15352" max="15352" width="13.08984375" style="673" customWidth="1"/>
    <col min="15353" max="15359" width="12.90625" style="673" customWidth="1"/>
    <col min="15360" max="15607" width="9" style="673"/>
    <col min="15608" max="15608" width="13.08984375" style="673" customWidth="1"/>
    <col min="15609" max="15615" width="12.90625" style="673" customWidth="1"/>
    <col min="15616" max="15863" width="9" style="673"/>
    <col min="15864" max="15864" width="13.08984375" style="673" customWidth="1"/>
    <col min="15865" max="15871" width="12.90625" style="673" customWidth="1"/>
    <col min="15872" max="16119" width="9" style="673"/>
    <col min="16120" max="16120" width="13.08984375" style="673" customWidth="1"/>
    <col min="16121" max="16127" width="12.90625" style="673" customWidth="1"/>
    <col min="16128" max="16384" width="9" style="673"/>
  </cols>
  <sheetData>
    <row r="1" spans="1:9" ht="18" customHeight="1">
      <c r="A1" s="1190" t="s">
        <v>1632</v>
      </c>
    </row>
    <row r="2" spans="1:9" ht="14.15" customHeight="1">
      <c r="A2" s="3442" t="s">
        <v>1633</v>
      </c>
      <c r="B2" s="1199" t="s">
        <v>1675</v>
      </c>
      <c r="C2" s="1200" t="s">
        <v>1677</v>
      </c>
      <c r="D2" s="1200" t="s">
        <v>1679</v>
      </c>
      <c r="E2" s="1200" t="s">
        <v>1681</v>
      </c>
      <c r="F2" s="1200" t="s">
        <v>1683</v>
      </c>
      <c r="G2" s="1200" t="s">
        <v>409</v>
      </c>
      <c r="H2" s="1201" t="s">
        <v>1686</v>
      </c>
      <c r="I2" s="2989" t="s">
        <v>2619</v>
      </c>
    </row>
    <row r="3" spans="1:9" ht="14.15" customHeight="1">
      <c r="A3" s="3443"/>
      <c r="B3" s="1202" t="s">
        <v>1676</v>
      </c>
      <c r="C3" s="1203" t="s">
        <v>1678</v>
      </c>
      <c r="D3" s="1203" t="s">
        <v>1680</v>
      </c>
      <c r="E3" s="1203" t="s">
        <v>1682</v>
      </c>
      <c r="F3" s="1203" t="s">
        <v>1684</v>
      </c>
      <c r="G3" s="1203" t="s">
        <v>1685</v>
      </c>
      <c r="H3" s="1204" t="s">
        <v>1687</v>
      </c>
      <c r="I3" s="2990" t="s">
        <v>2459</v>
      </c>
    </row>
    <row r="4" spans="1:9" ht="14.15" customHeight="1">
      <c r="A4" s="1193" t="s">
        <v>1634</v>
      </c>
      <c r="B4" s="1205">
        <v>1.59</v>
      </c>
      <c r="C4" s="1206">
        <v>1.38</v>
      </c>
      <c r="D4" s="1206">
        <v>1.25</v>
      </c>
      <c r="E4" s="1206">
        <v>1.23</v>
      </c>
      <c r="F4" s="1206">
        <v>1.1499999999999999</v>
      </c>
      <c r="G4" s="1206">
        <v>1.29</v>
      </c>
      <c r="H4" s="1207">
        <v>1.37</v>
      </c>
      <c r="I4" s="2943">
        <v>1.27</v>
      </c>
    </row>
    <row r="5" spans="1:9" ht="14.15" customHeight="1">
      <c r="A5" s="1194" t="s">
        <v>1635</v>
      </c>
      <c r="B5" s="1208">
        <v>1.58</v>
      </c>
      <c r="C5" s="1209">
        <v>1.33</v>
      </c>
      <c r="D5" s="1209">
        <v>1.31</v>
      </c>
      <c r="E5" s="1209">
        <v>1.26</v>
      </c>
      <c r="F5" s="1209">
        <v>1.1599999999999999</v>
      </c>
      <c r="G5" s="1209">
        <v>1.32</v>
      </c>
      <c r="H5" s="1210">
        <v>1.51</v>
      </c>
      <c r="I5" s="2943">
        <v>1.36</v>
      </c>
    </row>
    <row r="6" spans="1:9" ht="14.15" customHeight="1">
      <c r="A6" s="1194" t="s">
        <v>1636</v>
      </c>
      <c r="B6" s="1208">
        <v>1.41</v>
      </c>
      <c r="C6" s="1209">
        <v>1.1499999999999999</v>
      </c>
      <c r="D6" s="1209">
        <v>1.1299999999999999</v>
      </c>
      <c r="E6" s="1209">
        <v>1.18</v>
      </c>
      <c r="F6" s="1209">
        <v>1.0900000000000001</v>
      </c>
      <c r="G6" s="1209">
        <v>1.33</v>
      </c>
      <c r="H6" s="1210">
        <v>1.39</v>
      </c>
      <c r="I6" s="2943">
        <v>1.29</v>
      </c>
    </row>
    <row r="7" spans="1:9" ht="14.15" customHeight="1">
      <c r="A7" s="1194" t="s">
        <v>1637</v>
      </c>
      <c r="B7" s="1208">
        <v>1.39</v>
      </c>
      <c r="C7" s="1209">
        <v>1.17</v>
      </c>
      <c r="D7" s="1209">
        <v>1.17</v>
      </c>
      <c r="E7" s="1209">
        <v>1.1599999999999999</v>
      </c>
      <c r="F7" s="1209">
        <v>1.2</v>
      </c>
      <c r="G7" s="1209">
        <v>1.36</v>
      </c>
      <c r="H7" s="1210">
        <v>1.42</v>
      </c>
      <c r="I7" s="2943">
        <v>1.21</v>
      </c>
    </row>
    <row r="8" spans="1:9" ht="14.15" customHeight="1">
      <c r="A8" s="1194" t="s">
        <v>1638</v>
      </c>
      <c r="B8" s="1208">
        <v>1.36</v>
      </c>
      <c r="C8" s="1209">
        <v>1.29</v>
      </c>
      <c r="D8" s="1209">
        <v>1.25</v>
      </c>
      <c r="E8" s="1209">
        <v>1.3</v>
      </c>
      <c r="F8" s="1209">
        <v>1.28</v>
      </c>
      <c r="G8" s="1209">
        <v>1.3</v>
      </c>
      <c r="H8" s="1210">
        <v>1.35</v>
      </c>
      <c r="I8" s="2943">
        <v>1.22</v>
      </c>
    </row>
    <row r="9" spans="1:9" ht="14.15" customHeight="1">
      <c r="A9" s="1194" t="s">
        <v>1639</v>
      </c>
      <c r="B9" s="1208">
        <v>1.65</v>
      </c>
      <c r="C9" s="1209">
        <v>1.4</v>
      </c>
      <c r="D9" s="1209">
        <v>1.25</v>
      </c>
      <c r="E9" s="1209">
        <v>1.1399999999999999</v>
      </c>
      <c r="F9" s="1209">
        <v>1.08</v>
      </c>
      <c r="G9" s="1209">
        <v>1.28</v>
      </c>
      <c r="H9" s="1210">
        <v>1.31</v>
      </c>
      <c r="I9" s="2943">
        <v>1.39</v>
      </c>
    </row>
    <row r="10" spans="1:9" ht="14.15" customHeight="1">
      <c r="A10" s="1194" t="s">
        <v>1640</v>
      </c>
      <c r="B10" s="1208">
        <v>1.87</v>
      </c>
      <c r="C10" s="1209">
        <v>1.59</v>
      </c>
      <c r="D10" s="1209">
        <v>1.37</v>
      </c>
      <c r="E10" s="1209">
        <v>1.37</v>
      </c>
      <c r="F10" s="1209">
        <v>1.27</v>
      </c>
      <c r="G10" s="1209">
        <v>1.42</v>
      </c>
      <c r="H10" s="1210">
        <v>1.57</v>
      </c>
      <c r="I10" s="2943">
        <v>1.39</v>
      </c>
    </row>
    <row r="11" spans="1:9" ht="14.15" customHeight="1">
      <c r="A11" s="1194" t="s">
        <v>1641</v>
      </c>
      <c r="B11" s="1208">
        <v>1.73</v>
      </c>
      <c r="C11" s="1209">
        <v>1.44</v>
      </c>
      <c r="D11" s="1209">
        <v>1.26</v>
      </c>
      <c r="E11" s="1209">
        <v>1.2</v>
      </c>
      <c r="F11" s="1209">
        <v>1.1100000000000001</v>
      </c>
      <c r="G11" s="1209">
        <v>1.33</v>
      </c>
      <c r="H11" s="1210">
        <v>1.34</v>
      </c>
      <c r="I11" s="2943">
        <v>1.31</v>
      </c>
    </row>
    <row r="12" spans="1:9" ht="14.15" customHeight="1">
      <c r="A12" s="1194" t="s">
        <v>1642</v>
      </c>
      <c r="B12" s="1208">
        <v>1.23</v>
      </c>
      <c r="C12" s="1209">
        <v>1.0900000000000001</v>
      </c>
      <c r="D12" s="1209">
        <v>0.88</v>
      </c>
      <c r="E12" s="1209">
        <v>1.03</v>
      </c>
      <c r="F12" s="1209">
        <v>0.97</v>
      </c>
      <c r="G12" s="1209">
        <v>1.0900000000000001</v>
      </c>
      <c r="H12" s="1210">
        <v>1.07</v>
      </c>
      <c r="I12" s="2943">
        <v>1.02</v>
      </c>
    </row>
    <row r="13" spans="1:9" ht="14.15" customHeight="1">
      <c r="A13" s="1194" t="s">
        <v>1643</v>
      </c>
      <c r="B13" s="1208">
        <v>1.8</v>
      </c>
      <c r="C13" s="1209">
        <v>1.64</v>
      </c>
      <c r="D13" s="1209">
        <v>1.32</v>
      </c>
      <c r="E13" s="1209">
        <v>1.34</v>
      </c>
      <c r="F13" s="1209">
        <v>1.23</v>
      </c>
      <c r="G13" s="1209">
        <v>1.3</v>
      </c>
      <c r="H13" s="1210">
        <v>1.32</v>
      </c>
      <c r="I13" s="2943">
        <v>1.21</v>
      </c>
    </row>
    <row r="14" spans="1:9" ht="14.15" customHeight="1">
      <c r="A14" s="1195" t="s">
        <v>5</v>
      </c>
      <c r="B14" s="1208">
        <v>1.6</v>
      </c>
      <c r="C14" s="1209">
        <v>1.4</v>
      </c>
      <c r="D14" s="1209">
        <v>1.29</v>
      </c>
      <c r="E14" s="1209">
        <v>1.35</v>
      </c>
      <c r="F14" s="1209">
        <v>1.22</v>
      </c>
      <c r="G14" s="1209">
        <v>1.41</v>
      </c>
      <c r="H14" s="1210">
        <v>1.49</v>
      </c>
      <c r="I14" s="2943">
        <v>1.44</v>
      </c>
    </row>
    <row r="15" spans="1:9" ht="14.15" customHeight="1">
      <c r="A15" s="1194" t="s">
        <v>1644</v>
      </c>
      <c r="B15" s="1208">
        <v>1.64</v>
      </c>
      <c r="C15" s="1209">
        <v>1.45</v>
      </c>
      <c r="D15" s="1209">
        <v>1.36</v>
      </c>
      <c r="E15" s="1209">
        <v>1.37</v>
      </c>
      <c r="F15" s="1209">
        <v>1.27</v>
      </c>
      <c r="G15" s="1209">
        <v>1.51</v>
      </c>
      <c r="H15" s="1210">
        <v>1.52</v>
      </c>
      <c r="I15" s="2943">
        <v>1.51</v>
      </c>
    </row>
    <row r="16" spans="1:9" ht="14.15" customHeight="1">
      <c r="A16" s="1194" t="s">
        <v>1645</v>
      </c>
      <c r="B16" s="1208">
        <v>1.57</v>
      </c>
      <c r="C16" s="1209">
        <v>1.36</v>
      </c>
      <c r="D16" s="1209">
        <v>1.24</v>
      </c>
      <c r="E16" s="1209">
        <v>1.31</v>
      </c>
      <c r="F16" s="1209">
        <v>1.2</v>
      </c>
      <c r="G16" s="1209">
        <v>1.34</v>
      </c>
      <c r="H16" s="1210">
        <v>1.49</v>
      </c>
      <c r="I16" s="2943">
        <v>1.39</v>
      </c>
    </row>
    <row r="17" spans="1:9" ht="14.15" customHeight="1">
      <c r="A17" s="1194" t="s">
        <v>1646</v>
      </c>
      <c r="B17" s="1208">
        <v>1.51</v>
      </c>
      <c r="C17" s="1209">
        <v>1.28</v>
      </c>
      <c r="D17" s="1209">
        <v>1.08</v>
      </c>
      <c r="E17" s="1209">
        <v>1.24</v>
      </c>
      <c r="F17" s="1209">
        <v>1.1399999999999999</v>
      </c>
      <c r="G17" s="1209">
        <v>1.32</v>
      </c>
      <c r="H17" s="1210">
        <v>1.34</v>
      </c>
      <c r="I17" s="2943">
        <v>1.31</v>
      </c>
    </row>
    <row r="18" spans="1:9" ht="14.15" customHeight="1">
      <c r="A18" s="1195" t="s">
        <v>6</v>
      </c>
      <c r="B18" s="1208">
        <v>1.64</v>
      </c>
      <c r="C18" s="1209">
        <v>1.44</v>
      </c>
      <c r="D18" s="1209">
        <v>1.35</v>
      </c>
      <c r="E18" s="1209">
        <v>1.35</v>
      </c>
      <c r="F18" s="1209">
        <v>1.2</v>
      </c>
      <c r="G18" s="1209">
        <v>1.39</v>
      </c>
      <c r="H18" s="1210">
        <v>1.41</v>
      </c>
      <c r="I18" s="2943">
        <v>1.37</v>
      </c>
    </row>
    <row r="19" spans="1:9" ht="14.15" customHeight="1">
      <c r="A19" s="1194" t="s">
        <v>1647</v>
      </c>
      <c r="B19" s="1208">
        <v>1.75</v>
      </c>
      <c r="C19" s="1209">
        <v>1.63</v>
      </c>
      <c r="D19" s="1209">
        <v>1.5</v>
      </c>
      <c r="E19" s="1209">
        <v>1.5</v>
      </c>
      <c r="F19" s="1209">
        <v>1.39</v>
      </c>
      <c r="G19" s="1209">
        <v>1.63</v>
      </c>
      <c r="H19" s="1210">
        <v>1.57</v>
      </c>
      <c r="I19" s="2943">
        <v>1.56</v>
      </c>
    </row>
    <row r="20" spans="1:9" ht="14.15" customHeight="1">
      <c r="A20" s="1194" t="s">
        <v>1648</v>
      </c>
      <c r="B20" s="1208">
        <v>1.62</v>
      </c>
      <c r="C20" s="1209">
        <v>1.37</v>
      </c>
      <c r="D20" s="1209">
        <v>1.3</v>
      </c>
      <c r="E20" s="1209">
        <v>1.34</v>
      </c>
      <c r="F20" s="1209">
        <v>1.17</v>
      </c>
      <c r="G20" s="1209">
        <v>1.34</v>
      </c>
      <c r="H20" s="1210">
        <v>1.44</v>
      </c>
      <c r="I20" s="2943">
        <v>1.37</v>
      </c>
    </row>
    <row r="21" spans="1:9" ht="14.15" customHeight="1">
      <c r="A21" s="1194" t="s">
        <v>425</v>
      </c>
      <c r="B21" s="1208">
        <v>1.51</v>
      </c>
      <c r="C21" s="1209">
        <v>1.22</v>
      </c>
      <c r="D21" s="1209">
        <v>1.0900000000000001</v>
      </c>
      <c r="E21" s="1209">
        <v>1.2</v>
      </c>
      <c r="F21" s="1209">
        <v>1.1200000000000001</v>
      </c>
      <c r="G21" s="1209">
        <v>1.3</v>
      </c>
      <c r="H21" s="1210">
        <v>1.36</v>
      </c>
      <c r="I21" s="2943">
        <v>1.29</v>
      </c>
    </row>
    <row r="22" spans="1:9" ht="14.15" customHeight="1">
      <c r="A22" s="1194" t="s">
        <v>984</v>
      </c>
      <c r="B22" s="1208">
        <v>1.71</v>
      </c>
      <c r="C22" s="1209">
        <v>1.55</v>
      </c>
      <c r="D22" s="1209">
        <v>1.56</v>
      </c>
      <c r="E22" s="1209">
        <v>1.38</v>
      </c>
      <c r="F22" s="1209">
        <v>1.08</v>
      </c>
      <c r="G22" s="1209">
        <v>1.24</v>
      </c>
      <c r="H22" s="1210">
        <v>1.27</v>
      </c>
      <c r="I22" s="2943">
        <v>1.1299999999999999</v>
      </c>
    </row>
    <row r="23" spans="1:9" ht="14.15" customHeight="1">
      <c r="A23" s="1194" t="s">
        <v>433</v>
      </c>
      <c r="B23" s="1208">
        <v>1.26</v>
      </c>
      <c r="C23" s="1209">
        <v>1.44</v>
      </c>
      <c r="D23" s="1209">
        <v>1.17</v>
      </c>
      <c r="E23" s="1209">
        <v>1.19</v>
      </c>
      <c r="F23" s="1209">
        <v>1.0900000000000001</v>
      </c>
      <c r="G23" s="1209">
        <v>1.24</v>
      </c>
      <c r="H23" s="1210">
        <v>0.94</v>
      </c>
      <c r="I23" s="2943">
        <v>1.23</v>
      </c>
    </row>
    <row r="24" spans="1:9" ht="14.15" customHeight="1">
      <c r="A24" s="1195" t="s">
        <v>1649</v>
      </c>
      <c r="B24" s="1208">
        <v>1.82</v>
      </c>
      <c r="C24" s="1209">
        <v>1.59</v>
      </c>
      <c r="D24" s="1209">
        <v>1.46</v>
      </c>
      <c r="E24" s="1209">
        <v>1.43</v>
      </c>
      <c r="F24" s="1209">
        <v>1.27</v>
      </c>
      <c r="G24" s="1209">
        <v>1.48</v>
      </c>
      <c r="H24" s="1210">
        <v>1.56</v>
      </c>
      <c r="I24" s="2943">
        <v>1.49</v>
      </c>
    </row>
    <row r="25" spans="1:9" ht="14.15" customHeight="1">
      <c r="A25" s="1194" t="s">
        <v>1650</v>
      </c>
      <c r="B25" s="1208">
        <v>1.8</v>
      </c>
      <c r="C25" s="1211">
        <v>1.6</v>
      </c>
      <c r="D25" s="1209">
        <v>1.48</v>
      </c>
      <c r="E25" s="1209">
        <v>1.47</v>
      </c>
      <c r="F25" s="1209">
        <v>1.3</v>
      </c>
      <c r="G25" s="1209">
        <v>1.48</v>
      </c>
      <c r="H25" s="1210">
        <v>1.58</v>
      </c>
      <c r="I25" s="2943">
        <v>1.62</v>
      </c>
    </row>
    <row r="26" spans="1:9" ht="14.15" customHeight="1">
      <c r="A26" s="1194" t="s">
        <v>419</v>
      </c>
      <c r="B26" s="1208">
        <v>1.83</v>
      </c>
      <c r="C26" s="1212">
        <v>1.55</v>
      </c>
      <c r="D26" s="1209">
        <v>1.48</v>
      </c>
      <c r="E26" s="1209">
        <v>1.42</v>
      </c>
      <c r="F26" s="1209">
        <v>1.24</v>
      </c>
      <c r="G26" s="1209">
        <v>1.5</v>
      </c>
      <c r="H26" s="1210">
        <v>1.56</v>
      </c>
      <c r="I26" s="2943">
        <v>1.36</v>
      </c>
    </row>
    <row r="27" spans="1:9" ht="14.15" customHeight="1">
      <c r="A27" s="1194" t="s">
        <v>424</v>
      </c>
      <c r="B27" s="1208">
        <v>1.91</v>
      </c>
      <c r="C27" s="1209">
        <v>1.7</v>
      </c>
      <c r="D27" s="1209">
        <v>1.45</v>
      </c>
      <c r="E27" s="1209">
        <v>1.41</v>
      </c>
      <c r="F27" s="1209">
        <v>1.36</v>
      </c>
      <c r="G27" s="1209">
        <v>1.53</v>
      </c>
      <c r="H27" s="1210">
        <v>1.52</v>
      </c>
      <c r="I27" s="2943">
        <v>1.42</v>
      </c>
    </row>
    <row r="28" spans="1:9" ht="14.15" customHeight="1">
      <c r="A28" s="1194" t="s">
        <v>1651</v>
      </c>
      <c r="B28" s="1208">
        <v>1.72</v>
      </c>
      <c r="C28" s="1209">
        <v>1.47</v>
      </c>
      <c r="D28" s="1209">
        <v>1.0900000000000001</v>
      </c>
      <c r="E28" s="1209">
        <v>1.24</v>
      </c>
      <c r="F28" s="1209">
        <v>1.1299999999999999</v>
      </c>
      <c r="G28" s="1209">
        <v>1.1100000000000001</v>
      </c>
      <c r="H28" s="1210">
        <v>1.36</v>
      </c>
      <c r="I28" s="2943">
        <v>1.32</v>
      </c>
    </row>
    <row r="29" spans="1:9" ht="14.15" customHeight="1">
      <c r="A29" s="1194" t="s">
        <v>1652</v>
      </c>
      <c r="B29" s="1208">
        <v>1.73</v>
      </c>
      <c r="C29" s="1209">
        <v>1.61</v>
      </c>
      <c r="D29" s="1209">
        <v>1.54</v>
      </c>
      <c r="E29" s="1209">
        <v>1.28</v>
      </c>
      <c r="F29" s="1209">
        <v>1.07</v>
      </c>
      <c r="G29" s="1209">
        <v>1.45</v>
      </c>
      <c r="H29" s="1210">
        <v>1.66</v>
      </c>
      <c r="I29" s="2943">
        <v>1.46</v>
      </c>
    </row>
    <row r="30" spans="1:9" ht="14.15" customHeight="1">
      <c r="A30" s="1195" t="s">
        <v>8</v>
      </c>
      <c r="B30" s="1208">
        <v>1.89</v>
      </c>
      <c r="C30" s="1209">
        <v>1.64</v>
      </c>
      <c r="D30" s="1209">
        <v>1.51</v>
      </c>
      <c r="E30" s="1209">
        <v>1.49</v>
      </c>
      <c r="F30" s="1209">
        <v>1.33</v>
      </c>
      <c r="G30" s="1209">
        <v>1.37</v>
      </c>
      <c r="H30" s="1210">
        <v>1.52</v>
      </c>
      <c r="I30" s="2943">
        <v>1.37</v>
      </c>
    </row>
    <row r="31" spans="1:9" ht="14.15" customHeight="1">
      <c r="A31" s="1194" t="s">
        <v>421</v>
      </c>
      <c r="B31" s="1208">
        <v>1.85</v>
      </c>
      <c r="C31" s="1209">
        <v>1.75</v>
      </c>
      <c r="D31" s="1209">
        <v>1.63</v>
      </c>
      <c r="E31" s="1209">
        <v>1.64</v>
      </c>
      <c r="F31" s="1209">
        <v>1.43</v>
      </c>
      <c r="G31" s="1209">
        <v>1.73</v>
      </c>
      <c r="H31" s="1210">
        <v>1.68</v>
      </c>
      <c r="I31" s="2943">
        <v>1.31</v>
      </c>
    </row>
    <row r="32" spans="1:9" ht="14.15" customHeight="1">
      <c r="A32" s="1194" t="s">
        <v>423</v>
      </c>
      <c r="B32" s="1213">
        <v>1.7</v>
      </c>
      <c r="C32" s="1209">
        <v>1.38</v>
      </c>
      <c r="D32" s="1209">
        <v>1.23</v>
      </c>
      <c r="E32" s="1209">
        <v>1.21</v>
      </c>
      <c r="F32" s="1209">
        <v>1.07</v>
      </c>
      <c r="G32" s="1209">
        <v>1.1499999999999999</v>
      </c>
      <c r="H32" s="1210">
        <v>1.34</v>
      </c>
      <c r="I32" s="2943">
        <v>1.22</v>
      </c>
    </row>
    <row r="33" spans="1:9" ht="14.15" customHeight="1">
      <c r="A33" s="1194" t="s">
        <v>426</v>
      </c>
      <c r="B33" s="1208">
        <v>1.83</v>
      </c>
      <c r="C33" s="1209">
        <v>1.61</v>
      </c>
      <c r="D33" s="1209">
        <v>1.51</v>
      </c>
      <c r="E33" s="1209">
        <v>1.63</v>
      </c>
      <c r="F33" s="1209">
        <v>1.44</v>
      </c>
      <c r="G33" s="1209">
        <v>1.48</v>
      </c>
      <c r="H33" s="1210">
        <v>1.63</v>
      </c>
      <c r="I33" s="2943">
        <v>1.46</v>
      </c>
    </row>
    <row r="34" spans="1:9" ht="14.15" customHeight="1">
      <c r="A34" s="1194" t="s">
        <v>428</v>
      </c>
      <c r="B34" s="1208">
        <v>2.02</v>
      </c>
      <c r="C34" s="1209">
        <v>1.88</v>
      </c>
      <c r="D34" s="1209">
        <v>1.65</v>
      </c>
      <c r="E34" s="1209">
        <v>1.47</v>
      </c>
      <c r="F34" s="1209">
        <v>1.37</v>
      </c>
      <c r="G34" s="1209">
        <v>1.23</v>
      </c>
      <c r="H34" s="1210">
        <v>1.46</v>
      </c>
      <c r="I34" s="2943">
        <v>1.26</v>
      </c>
    </row>
    <row r="35" spans="1:9" ht="14.15" customHeight="1">
      <c r="A35" s="1194" t="s">
        <v>208</v>
      </c>
      <c r="B35" s="1208">
        <v>2.04</v>
      </c>
      <c r="C35" s="1209">
        <v>1.66</v>
      </c>
      <c r="D35" s="1209">
        <v>1.63</v>
      </c>
      <c r="E35" s="1209">
        <v>1.69</v>
      </c>
      <c r="F35" s="1209">
        <v>1.56</v>
      </c>
      <c r="G35" s="1209">
        <v>1.52</v>
      </c>
      <c r="H35" s="1210">
        <v>1.68</v>
      </c>
      <c r="I35" s="2943">
        <v>1.72</v>
      </c>
    </row>
    <row r="36" spans="1:9" ht="14.15" customHeight="1">
      <c r="A36" s="1194" t="s">
        <v>1653</v>
      </c>
      <c r="B36" s="1208">
        <v>2.19</v>
      </c>
      <c r="C36" s="1209">
        <v>1.73</v>
      </c>
      <c r="D36" s="1209">
        <v>1.79</v>
      </c>
      <c r="E36" s="1209">
        <v>1.67</v>
      </c>
      <c r="F36" s="1209">
        <v>1.37</v>
      </c>
      <c r="G36" s="1209">
        <v>1.35</v>
      </c>
      <c r="H36" s="1210">
        <v>1.45</v>
      </c>
      <c r="I36" s="2943">
        <v>1.17</v>
      </c>
    </row>
    <row r="37" spans="1:9" ht="14.15" customHeight="1">
      <c r="A37" s="1195" t="s">
        <v>1654</v>
      </c>
      <c r="B37" s="1208">
        <v>1.83</v>
      </c>
      <c r="C37" s="1209">
        <v>1.63</v>
      </c>
      <c r="D37" s="1209">
        <v>1.5</v>
      </c>
      <c r="E37" s="1209">
        <v>1.55</v>
      </c>
      <c r="F37" s="1209">
        <v>1.36</v>
      </c>
      <c r="G37" s="1209">
        <v>1.54</v>
      </c>
      <c r="H37" s="1210">
        <v>1.59</v>
      </c>
      <c r="I37" s="2943">
        <v>1.49</v>
      </c>
    </row>
    <row r="38" spans="1:9" ht="14.15" customHeight="1">
      <c r="A38" s="1194" t="s">
        <v>210</v>
      </c>
      <c r="B38" s="1208">
        <v>1.82</v>
      </c>
      <c r="C38" s="1209">
        <v>1.62</v>
      </c>
      <c r="D38" s="1209">
        <v>1.51</v>
      </c>
      <c r="E38" s="1209">
        <v>1.55</v>
      </c>
      <c r="F38" s="1209">
        <v>1.37</v>
      </c>
      <c r="G38" s="1209">
        <v>1.55</v>
      </c>
      <c r="H38" s="1210">
        <v>1.59</v>
      </c>
      <c r="I38" s="2943">
        <v>1.49</v>
      </c>
    </row>
    <row r="39" spans="1:9" ht="14.15" customHeight="1">
      <c r="A39" s="1194" t="s">
        <v>439</v>
      </c>
      <c r="B39" s="1208">
        <v>2.0299999999999998</v>
      </c>
      <c r="C39" s="1214">
        <v>1.99</v>
      </c>
      <c r="D39" s="1209">
        <v>1.78</v>
      </c>
      <c r="E39" s="1209">
        <v>1.76</v>
      </c>
      <c r="F39" s="1209">
        <v>1.27</v>
      </c>
      <c r="G39" s="1209">
        <v>1.39</v>
      </c>
      <c r="H39" s="1210">
        <v>1.52</v>
      </c>
      <c r="I39" s="2943">
        <v>1.53</v>
      </c>
    </row>
    <row r="40" spans="1:9" ht="14.15" customHeight="1">
      <c r="A40" s="1194" t="s">
        <v>1655</v>
      </c>
      <c r="B40" s="1208">
        <v>2.0699999999999998</v>
      </c>
      <c r="C40" s="1209">
        <v>1.6</v>
      </c>
      <c r="D40" s="1209">
        <v>1.24</v>
      </c>
      <c r="E40" s="1209">
        <v>1.5</v>
      </c>
      <c r="F40" s="1209">
        <v>1.33</v>
      </c>
      <c r="G40" s="1209">
        <v>1.02</v>
      </c>
      <c r="H40" s="1210">
        <v>1.34</v>
      </c>
      <c r="I40" s="2943">
        <v>1.03</v>
      </c>
    </row>
    <row r="41" spans="1:9" ht="14.15" customHeight="1">
      <c r="A41" s="1194" t="s">
        <v>1656</v>
      </c>
      <c r="B41" s="1208">
        <v>1.68</v>
      </c>
      <c r="C41" s="1209">
        <v>1.64</v>
      </c>
      <c r="D41" s="1209">
        <v>1.34</v>
      </c>
      <c r="E41" s="1209">
        <v>1.45</v>
      </c>
      <c r="F41" s="1209">
        <v>1.2</v>
      </c>
      <c r="G41" s="1209">
        <v>1.52</v>
      </c>
      <c r="H41" s="1210">
        <v>1.6</v>
      </c>
      <c r="I41" s="2943">
        <v>1.58</v>
      </c>
    </row>
    <row r="42" spans="1:9" ht="14.15" customHeight="1">
      <c r="A42" s="1195" t="s">
        <v>10</v>
      </c>
      <c r="B42" s="1208">
        <v>1.95</v>
      </c>
      <c r="C42" s="1209">
        <v>1.74</v>
      </c>
      <c r="D42" s="1209">
        <v>1.6</v>
      </c>
      <c r="E42" s="1209">
        <v>1.52</v>
      </c>
      <c r="F42" s="1209">
        <v>1.38</v>
      </c>
      <c r="G42" s="1209">
        <v>1.48</v>
      </c>
      <c r="H42" s="1210">
        <v>1.5</v>
      </c>
      <c r="I42" s="2943">
        <v>1.32</v>
      </c>
    </row>
    <row r="43" spans="1:9" ht="14.15" customHeight="1">
      <c r="A43" s="1194" t="s">
        <v>418</v>
      </c>
      <c r="B43" s="1208">
        <v>1.9</v>
      </c>
      <c r="C43" s="1209">
        <v>1.49</v>
      </c>
      <c r="D43" s="1209">
        <v>1.37</v>
      </c>
      <c r="E43" s="1209">
        <v>1.31</v>
      </c>
      <c r="F43" s="1209">
        <v>1.3</v>
      </c>
      <c r="G43" s="1209">
        <v>1.52</v>
      </c>
      <c r="H43" s="1210">
        <v>1.59</v>
      </c>
      <c r="I43" s="2943">
        <v>1.5</v>
      </c>
    </row>
    <row r="44" spans="1:9" ht="14.15" customHeight="1">
      <c r="A44" s="1194" t="s">
        <v>212</v>
      </c>
      <c r="B44" s="1208">
        <v>1.89</v>
      </c>
      <c r="C44" s="1209">
        <v>1.66</v>
      </c>
      <c r="D44" s="1209">
        <v>1.45</v>
      </c>
      <c r="E44" s="1209">
        <v>1.39</v>
      </c>
      <c r="F44" s="1209">
        <v>1.29</v>
      </c>
      <c r="G44" s="1209">
        <v>1.42</v>
      </c>
      <c r="H44" s="1210">
        <v>1.53</v>
      </c>
      <c r="I44" s="2943">
        <v>1.34</v>
      </c>
    </row>
    <row r="45" spans="1:9" ht="14.15" customHeight="1">
      <c r="A45" s="1194" t="s">
        <v>1657</v>
      </c>
      <c r="B45" s="1208">
        <v>1.9</v>
      </c>
      <c r="C45" s="1209">
        <v>1.72</v>
      </c>
      <c r="D45" s="1209">
        <v>1.51</v>
      </c>
      <c r="E45" s="1209">
        <v>1.61</v>
      </c>
      <c r="F45" s="1209">
        <v>1.26</v>
      </c>
      <c r="G45" s="1209">
        <v>1.4</v>
      </c>
      <c r="H45" s="1210">
        <v>1.43</v>
      </c>
      <c r="I45" s="2943">
        <v>1.18</v>
      </c>
    </row>
    <row r="46" spans="1:9" ht="14.15" customHeight="1">
      <c r="A46" s="1194" t="s">
        <v>44</v>
      </c>
      <c r="B46" s="1215">
        <v>2.2999999999999998</v>
      </c>
      <c r="C46" s="1209">
        <v>2.15</v>
      </c>
      <c r="D46" s="1209">
        <v>1.73</v>
      </c>
      <c r="E46" s="1209">
        <v>1.82</v>
      </c>
      <c r="F46" s="1209">
        <v>1.64</v>
      </c>
      <c r="G46" s="1209">
        <v>1.58</v>
      </c>
      <c r="H46" s="1210">
        <v>1.56</v>
      </c>
      <c r="I46" s="2943">
        <v>1.36</v>
      </c>
    </row>
    <row r="47" spans="1:9" ht="14.15" customHeight="1">
      <c r="A47" s="1194" t="s">
        <v>1658</v>
      </c>
      <c r="B47" s="1208">
        <v>1.7</v>
      </c>
      <c r="C47" s="1209">
        <v>1.63</v>
      </c>
      <c r="D47" s="1209">
        <v>1.51</v>
      </c>
      <c r="E47" s="1209">
        <v>1.57</v>
      </c>
      <c r="F47" s="1209">
        <v>1.5</v>
      </c>
      <c r="G47" s="1209">
        <v>1.79</v>
      </c>
      <c r="H47" s="1210">
        <v>1.56</v>
      </c>
      <c r="I47" s="2943">
        <v>1.4</v>
      </c>
    </row>
    <row r="48" spans="1:9" ht="14.15" customHeight="1">
      <c r="A48" s="1194" t="s">
        <v>441</v>
      </c>
      <c r="B48" s="1208">
        <v>1.9</v>
      </c>
      <c r="C48" s="1209">
        <v>1.83</v>
      </c>
      <c r="D48" s="1209">
        <v>1.67</v>
      </c>
      <c r="E48" s="1209">
        <v>1.4</v>
      </c>
      <c r="F48" s="1209">
        <v>1.51</v>
      </c>
      <c r="G48" s="1209">
        <v>1.22</v>
      </c>
      <c r="H48" s="1210">
        <v>1.18</v>
      </c>
      <c r="I48" s="2943">
        <v>0.92</v>
      </c>
    </row>
    <row r="49" spans="1:9" ht="14.15" customHeight="1">
      <c r="A49" s="1194" t="s">
        <v>1659</v>
      </c>
      <c r="B49" s="1208">
        <v>2.3199999999999998</v>
      </c>
      <c r="C49" s="1209">
        <v>1.9</v>
      </c>
      <c r="D49" s="1209">
        <v>1.86</v>
      </c>
      <c r="E49" s="1209">
        <v>1.76</v>
      </c>
      <c r="F49" s="1209">
        <v>1.31</v>
      </c>
      <c r="G49" s="1209">
        <v>1.3</v>
      </c>
      <c r="H49" s="1210">
        <v>1.42</v>
      </c>
      <c r="I49" s="2943">
        <v>1.32</v>
      </c>
    </row>
    <row r="50" spans="1:9">
      <c r="A50" s="1195" t="s">
        <v>1660</v>
      </c>
      <c r="B50" s="1208">
        <v>2.14</v>
      </c>
      <c r="C50" s="1209">
        <v>1.92</v>
      </c>
      <c r="D50" s="1209">
        <v>1.85</v>
      </c>
      <c r="E50" s="1209">
        <v>1.84</v>
      </c>
      <c r="F50" s="1209">
        <v>1.69</v>
      </c>
      <c r="G50" s="1209">
        <v>1.84</v>
      </c>
      <c r="H50" s="1210">
        <v>1.68</v>
      </c>
      <c r="I50" s="2943">
        <v>1.63</v>
      </c>
    </row>
    <row r="51" spans="1:9">
      <c r="A51" s="1194" t="s">
        <v>49</v>
      </c>
      <c r="B51" s="1208">
        <v>2.08</v>
      </c>
      <c r="C51" s="1209">
        <v>1.82</v>
      </c>
      <c r="D51" s="1209">
        <v>1.75</v>
      </c>
      <c r="E51" s="1209">
        <v>1.85</v>
      </c>
      <c r="F51" s="1209">
        <v>1.63</v>
      </c>
      <c r="G51" s="1209">
        <v>1.94</v>
      </c>
      <c r="H51" s="1210">
        <v>1.71</v>
      </c>
      <c r="I51" s="2943">
        <v>1.65</v>
      </c>
    </row>
    <row r="52" spans="1:9">
      <c r="A52" s="1194" t="s">
        <v>1661</v>
      </c>
      <c r="B52" s="1208">
        <v>2.0699999999999998</v>
      </c>
      <c r="C52" s="1209">
        <v>2.11</v>
      </c>
      <c r="D52" s="1209">
        <v>1.9</v>
      </c>
      <c r="E52" s="1209">
        <v>1.86</v>
      </c>
      <c r="F52" s="1209">
        <v>1.85</v>
      </c>
      <c r="G52" s="1209">
        <v>1.73</v>
      </c>
      <c r="H52" s="1210">
        <v>1.62</v>
      </c>
      <c r="I52" s="2943">
        <v>1.62</v>
      </c>
    </row>
    <row r="53" spans="1:9">
      <c r="A53" s="1194" t="s">
        <v>430</v>
      </c>
      <c r="B53" s="1208">
        <v>2.14</v>
      </c>
      <c r="C53" s="1209">
        <v>1.95</v>
      </c>
      <c r="D53" s="1209">
        <v>1.8</v>
      </c>
      <c r="E53" s="1209">
        <v>1.84</v>
      </c>
      <c r="F53" s="1209">
        <v>1.68</v>
      </c>
      <c r="G53" s="1209">
        <v>1.72</v>
      </c>
      <c r="H53" s="1210">
        <v>1.67</v>
      </c>
      <c r="I53" s="2943">
        <v>1.7</v>
      </c>
    </row>
    <row r="54" spans="1:9">
      <c r="A54" s="1194" t="s">
        <v>1662</v>
      </c>
      <c r="B54" s="1208">
        <v>2.35</v>
      </c>
      <c r="C54" s="1209">
        <v>2</v>
      </c>
      <c r="D54" s="1209">
        <v>2.09</v>
      </c>
      <c r="E54" s="1209">
        <v>1.78</v>
      </c>
      <c r="F54" s="1209">
        <v>1.72</v>
      </c>
      <c r="G54" s="1209">
        <v>1.84</v>
      </c>
      <c r="H54" s="1210">
        <v>1.82</v>
      </c>
      <c r="I54" s="2943">
        <v>1.36</v>
      </c>
    </row>
    <row r="55" spans="1:9">
      <c r="A55" s="1194" t="s">
        <v>444</v>
      </c>
      <c r="B55" s="1208">
        <v>2.35</v>
      </c>
      <c r="C55" s="1209">
        <v>2.0499999999999998</v>
      </c>
      <c r="D55" s="1209">
        <v>2.17</v>
      </c>
      <c r="E55" s="1209">
        <v>1.9</v>
      </c>
      <c r="F55" s="1209">
        <v>1.8</v>
      </c>
      <c r="G55" s="1209">
        <v>1.76</v>
      </c>
      <c r="H55" s="1210">
        <v>1.43</v>
      </c>
      <c r="I55" s="2943">
        <v>1.63</v>
      </c>
    </row>
    <row r="56" spans="1:9">
      <c r="A56" s="1195" t="s">
        <v>1663</v>
      </c>
      <c r="B56" s="1208">
        <v>2.1</v>
      </c>
      <c r="C56" s="1209">
        <v>1.92</v>
      </c>
      <c r="D56" s="1209">
        <v>1.75</v>
      </c>
      <c r="E56" s="1209">
        <v>1.77</v>
      </c>
      <c r="F56" s="1209">
        <v>1.41</v>
      </c>
      <c r="G56" s="1209">
        <v>1.6</v>
      </c>
      <c r="H56" s="1210">
        <v>1.54</v>
      </c>
      <c r="I56" s="2943">
        <v>1.52</v>
      </c>
    </row>
    <row r="57" spans="1:9">
      <c r="A57" s="1194" t="s">
        <v>2501</v>
      </c>
      <c r="B57" s="1208">
        <v>2.1800000000000002</v>
      </c>
      <c r="C57" s="1209">
        <v>1.78</v>
      </c>
      <c r="D57" s="1209">
        <v>1.5</v>
      </c>
      <c r="E57" s="1209">
        <v>1.59</v>
      </c>
      <c r="F57" s="1209">
        <v>1.31</v>
      </c>
      <c r="G57" s="1209">
        <v>1.45</v>
      </c>
      <c r="H57" s="1210">
        <v>1.45</v>
      </c>
      <c r="I57" s="2943">
        <v>1.42</v>
      </c>
    </row>
    <row r="58" spans="1:9">
      <c r="A58" s="1194" t="s">
        <v>54</v>
      </c>
      <c r="B58" s="1208">
        <v>2.06</v>
      </c>
      <c r="C58" s="1209">
        <v>2</v>
      </c>
      <c r="D58" s="1209">
        <v>1.89</v>
      </c>
      <c r="E58" s="1209">
        <v>1.89</v>
      </c>
      <c r="F58" s="1209">
        <v>1.49</v>
      </c>
      <c r="G58" s="1209">
        <v>1.69</v>
      </c>
      <c r="H58" s="1210">
        <v>1.61</v>
      </c>
      <c r="I58" s="2943">
        <v>1.59</v>
      </c>
    </row>
    <row r="59" spans="1:9">
      <c r="A59" s="1195" t="s">
        <v>1664</v>
      </c>
      <c r="B59" s="1208">
        <v>2.0499999999999998</v>
      </c>
      <c r="C59" s="1209">
        <v>1.87</v>
      </c>
      <c r="D59" s="1209">
        <v>1.65</v>
      </c>
      <c r="E59" s="1209">
        <v>1.52</v>
      </c>
      <c r="F59" s="1209">
        <v>1.44</v>
      </c>
      <c r="G59" s="1209">
        <v>1.58</v>
      </c>
      <c r="H59" s="1210">
        <v>1.62</v>
      </c>
      <c r="I59" s="2943">
        <v>1.51</v>
      </c>
    </row>
    <row r="60" spans="1:9">
      <c r="A60" s="1194" t="s">
        <v>1665</v>
      </c>
      <c r="B60" s="1208">
        <v>1.96</v>
      </c>
      <c r="C60" s="1209">
        <v>1.8</v>
      </c>
      <c r="D60" s="1209">
        <v>1.68</v>
      </c>
      <c r="E60" s="1209">
        <v>1.59</v>
      </c>
      <c r="F60" s="1209">
        <v>1.52</v>
      </c>
      <c r="G60" s="1209">
        <v>1.67</v>
      </c>
      <c r="H60" s="1210">
        <v>1.41</v>
      </c>
      <c r="I60" s="2943">
        <v>1.46</v>
      </c>
    </row>
    <row r="61" spans="1:9">
      <c r="A61" s="1194" t="s">
        <v>56</v>
      </c>
      <c r="B61" s="1208">
        <v>2.14</v>
      </c>
      <c r="C61" s="1209">
        <v>1.88</v>
      </c>
      <c r="D61" s="1209">
        <v>1.72</v>
      </c>
      <c r="E61" s="1209">
        <v>1.51</v>
      </c>
      <c r="F61" s="1209">
        <v>1.51</v>
      </c>
      <c r="G61" s="1209">
        <v>1.71</v>
      </c>
      <c r="H61" s="1210">
        <v>1.83</v>
      </c>
      <c r="I61" s="2943">
        <v>1.7</v>
      </c>
    </row>
    <row r="62" spans="1:9">
      <c r="A62" s="1196" t="s">
        <v>57</v>
      </c>
      <c r="B62" s="1216">
        <v>2.06</v>
      </c>
      <c r="C62" s="1217">
        <v>1.94</v>
      </c>
      <c r="D62" s="1217">
        <v>1.54</v>
      </c>
      <c r="E62" s="1217">
        <v>1.47</v>
      </c>
      <c r="F62" s="1217">
        <v>1.29</v>
      </c>
      <c r="G62" s="1217">
        <v>1.37</v>
      </c>
      <c r="H62" s="1218">
        <v>1.62</v>
      </c>
      <c r="I62" s="2944">
        <v>1.37</v>
      </c>
    </row>
    <row r="63" spans="1:9">
      <c r="B63" s="1209"/>
      <c r="C63" s="1209"/>
      <c r="D63" s="1209"/>
      <c r="E63" s="1209"/>
      <c r="F63" s="1209"/>
      <c r="G63" s="1209"/>
      <c r="H63" s="1209"/>
    </row>
    <row r="64" spans="1:9">
      <c r="A64" s="1197" t="s">
        <v>1666</v>
      </c>
      <c r="B64" s="1206">
        <v>1.75</v>
      </c>
      <c r="C64" s="1206">
        <v>1.53</v>
      </c>
      <c r="D64" s="1206">
        <v>1.41</v>
      </c>
      <c r="E64" s="1206">
        <v>1.38</v>
      </c>
      <c r="F64" s="1206">
        <v>1.25</v>
      </c>
      <c r="G64" s="1206">
        <v>1.41</v>
      </c>
      <c r="H64" s="1207">
        <v>1.48</v>
      </c>
      <c r="I64" s="1198">
        <v>1.39</v>
      </c>
    </row>
    <row r="65" spans="1:10">
      <c r="A65" s="1198" t="s">
        <v>1667</v>
      </c>
      <c r="B65" s="1219">
        <v>1.76</v>
      </c>
      <c r="C65" s="1219">
        <v>1.54</v>
      </c>
      <c r="D65" s="1219">
        <v>1.42</v>
      </c>
      <c r="E65" s="1219">
        <v>1.36</v>
      </c>
      <c r="F65" s="1219">
        <v>1.26</v>
      </c>
      <c r="G65" s="1219">
        <v>1.39</v>
      </c>
      <c r="H65" s="1220">
        <v>1.45</v>
      </c>
      <c r="I65" s="2944">
        <v>1.33</v>
      </c>
    </row>
    <row r="66" spans="1:10" ht="6" customHeight="1"/>
    <row r="67" spans="1:10" ht="18" customHeight="1">
      <c r="A67" s="1191" t="s">
        <v>1668</v>
      </c>
      <c r="B67" s="1189"/>
      <c r="C67" s="1189"/>
      <c r="D67" s="1189"/>
      <c r="E67" s="1189"/>
      <c r="F67" s="1189"/>
      <c r="G67" s="1189"/>
      <c r="H67" s="1189"/>
      <c r="I67" s="1189"/>
      <c r="J67" s="1191"/>
    </row>
    <row r="68" spans="1:10">
      <c r="A68" s="1191" t="s">
        <v>1669</v>
      </c>
      <c r="B68" s="1189"/>
      <c r="C68" s="1189"/>
      <c r="D68" s="1189"/>
      <c r="E68" s="1189"/>
      <c r="F68" s="1189"/>
      <c r="G68" s="1189"/>
      <c r="H68" s="1189"/>
      <c r="I68" s="1189"/>
      <c r="J68" s="1191"/>
    </row>
    <row r="69" spans="1:10">
      <c r="A69" s="1191" t="s">
        <v>1670</v>
      </c>
      <c r="B69" s="1191"/>
      <c r="C69" s="1191"/>
      <c r="D69" s="1191"/>
      <c r="E69" s="1191"/>
      <c r="F69" s="1191"/>
      <c r="G69" s="1191"/>
      <c r="H69" s="1191"/>
      <c r="I69" s="1191"/>
      <c r="J69" s="1191"/>
    </row>
    <row r="70" spans="1:10">
      <c r="A70" s="1191" t="s">
        <v>1671</v>
      </c>
      <c r="B70" s="1191"/>
      <c r="C70" s="538"/>
      <c r="D70" s="538"/>
      <c r="E70" s="538"/>
      <c r="F70" s="538"/>
      <c r="G70" s="538"/>
      <c r="H70" s="538"/>
      <c r="I70" s="538"/>
    </row>
    <row r="71" spans="1:10">
      <c r="A71" s="538" t="s">
        <v>1672</v>
      </c>
      <c r="B71" s="538"/>
      <c r="C71" s="538"/>
      <c r="D71" s="538"/>
      <c r="E71" s="538"/>
      <c r="F71" s="538"/>
      <c r="G71" s="538"/>
      <c r="H71" s="538"/>
      <c r="I71" s="538"/>
    </row>
    <row r="72" spans="1:10">
      <c r="A72" s="538" t="s">
        <v>1673</v>
      </c>
      <c r="B72" s="538"/>
      <c r="C72" s="538"/>
      <c r="D72" s="538"/>
      <c r="E72" s="538"/>
      <c r="F72" s="538"/>
      <c r="G72" s="538"/>
      <c r="H72" s="538"/>
      <c r="I72" s="538"/>
    </row>
    <row r="73" spans="1:10">
      <c r="A73" s="538" t="s">
        <v>1674</v>
      </c>
      <c r="B73" s="538"/>
      <c r="C73" s="538"/>
      <c r="D73" s="538"/>
      <c r="E73" s="538"/>
      <c r="F73" s="538"/>
      <c r="G73" s="538"/>
      <c r="H73" s="538"/>
      <c r="I73" s="538"/>
    </row>
    <row r="74" spans="1:10">
      <c r="A74" s="1191"/>
      <c r="B74" s="1191"/>
      <c r="C74" s="1191"/>
      <c r="D74" s="1191"/>
      <c r="E74" s="1191"/>
      <c r="F74" s="1191"/>
      <c r="G74" s="1191"/>
      <c r="H74" s="1191"/>
      <c r="I74" s="1191"/>
      <c r="J74" s="1191"/>
    </row>
    <row r="75" spans="1:10">
      <c r="A75" s="1191"/>
      <c r="B75" s="1191"/>
      <c r="C75" s="1191"/>
      <c r="D75" s="1191"/>
      <c r="E75" s="1191"/>
      <c r="F75" s="1191"/>
      <c r="G75" s="1191"/>
      <c r="H75" s="1191"/>
      <c r="I75" s="1191"/>
      <c r="J75" s="1192"/>
    </row>
    <row r="76" spans="1:10">
      <c r="A76" s="1191"/>
      <c r="B76" s="1191"/>
      <c r="C76" s="1191"/>
      <c r="D76" s="1191"/>
      <c r="E76" s="1191"/>
      <c r="F76" s="1191"/>
      <c r="G76" s="1191"/>
      <c r="H76" s="1191"/>
      <c r="I76" s="1191"/>
      <c r="J76" s="1191"/>
    </row>
  </sheetData>
  <mergeCells count="1">
    <mergeCell ref="A2:A3"/>
  </mergeCells>
  <phoneticPr fontId="3"/>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W99"/>
  <sheetViews>
    <sheetView workbookViewId="0">
      <pane xSplit="1" ySplit="6" topLeftCell="CL60" activePane="bottomRight" state="frozen"/>
      <selection pane="topRight" activeCell="B1" sqref="B1"/>
      <selection pane="bottomLeft" activeCell="A7" sqref="A7"/>
      <selection pane="bottomRight" activeCell="CV13" sqref="CV13"/>
    </sheetView>
  </sheetViews>
  <sheetFormatPr defaultRowHeight="13"/>
  <cols>
    <col min="1" max="1" width="12.36328125" style="536" customWidth="1"/>
    <col min="2" max="16" width="10" style="526" customWidth="1"/>
    <col min="17" max="21" width="10" style="528" customWidth="1"/>
    <col min="22" max="26" width="10" style="530" customWidth="1"/>
    <col min="27" max="31" width="10" style="532" customWidth="1"/>
    <col min="32" max="36" width="10" style="534" customWidth="1"/>
    <col min="37" max="41" width="10" style="526" customWidth="1"/>
    <col min="42" max="47" width="10" style="536" customWidth="1"/>
    <col min="48" max="48" width="12.90625" style="536" customWidth="1"/>
    <col min="49" max="49" width="9.36328125" style="536" customWidth="1"/>
    <col min="50" max="51" width="10" style="536" customWidth="1"/>
    <col min="52" max="52" width="9.08984375" style="538" bestFit="1" customWidth="1"/>
    <col min="53" max="71" width="9" style="538"/>
    <col min="72" max="86" width="9.08984375" style="538" bestFit="1" customWidth="1"/>
    <col min="87" max="101" width="9.36328125" style="538" customWidth="1"/>
    <col min="102" max="163" width="9" style="538"/>
    <col min="164" max="164" width="12.36328125" style="538" customWidth="1"/>
    <col min="165" max="286" width="10" style="538" customWidth="1"/>
    <col min="287" max="287" width="12.90625" style="538" customWidth="1"/>
    <col min="288" max="298" width="10" style="538" customWidth="1"/>
    <col min="299" max="419" width="9" style="538"/>
    <col min="420" max="420" width="12.36328125" style="538" customWidth="1"/>
    <col min="421" max="542" width="10" style="538" customWidth="1"/>
    <col min="543" max="543" width="12.90625" style="538" customWidth="1"/>
    <col min="544" max="554" width="10" style="538" customWidth="1"/>
    <col min="555" max="675" width="9" style="538"/>
    <col min="676" max="676" width="12.36328125" style="538" customWidth="1"/>
    <col min="677" max="798" width="10" style="538" customWidth="1"/>
    <col min="799" max="799" width="12.90625" style="538" customWidth="1"/>
    <col min="800" max="810" width="10" style="538" customWidth="1"/>
    <col min="811" max="931" width="9" style="538"/>
    <col min="932" max="932" width="12.36328125" style="538" customWidth="1"/>
    <col min="933" max="1054" width="10" style="538" customWidth="1"/>
    <col min="1055" max="1055" width="12.90625" style="538" customWidth="1"/>
    <col min="1056" max="1066" width="10" style="538" customWidth="1"/>
    <col min="1067" max="1187" width="9" style="538"/>
    <col min="1188" max="1188" width="12.36328125" style="538" customWidth="1"/>
    <col min="1189" max="1310" width="10" style="538" customWidth="1"/>
    <col min="1311" max="1311" width="12.90625" style="538" customWidth="1"/>
    <col min="1312" max="1322" width="10" style="538" customWidth="1"/>
    <col min="1323" max="1443" width="9" style="538"/>
    <col min="1444" max="1444" width="12.36328125" style="538" customWidth="1"/>
    <col min="1445" max="1566" width="10" style="538" customWidth="1"/>
    <col min="1567" max="1567" width="12.90625" style="538" customWidth="1"/>
    <col min="1568" max="1578" width="10" style="538" customWidth="1"/>
    <col min="1579" max="1699" width="9" style="538"/>
    <col min="1700" max="1700" width="12.36328125" style="538" customWidth="1"/>
    <col min="1701" max="1822" width="10" style="538" customWidth="1"/>
    <col min="1823" max="1823" width="12.90625" style="538" customWidth="1"/>
    <col min="1824" max="1834" width="10" style="538" customWidth="1"/>
    <col min="1835" max="1955" width="9" style="538"/>
    <col min="1956" max="1956" width="12.36328125" style="538" customWidth="1"/>
    <col min="1957" max="2078" width="10" style="538" customWidth="1"/>
    <col min="2079" max="2079" width="12.90625" style="538" customWidth="1"/>
    <col min="2080" max="2090" width="10" style="538" customWidth="1"/>
    <col min="2091" max="2211" width="9" style="538"/>
    <col min="2212" max="2212" width="12.36328125" style="538" customWidth="1"/>
    <col min="2213" max="2334" width="10" style="538" customWidth="1"/>
    <col min="2335" max="2335" width="12.90625" style="538" customWidth="1"/>
    <col min="2336" max="2346" width="10" style="538" customWidth="1"/>
    <col min="2347" max="2467" width="9" style="538"/>
    <col min="2468" max="2468" width="12.36328125" style="538" customWidth="1"/>
    <col min="2469" max="2590" width="10" style="538" customWidth="1"/>
    <col min="2591" max="2591" width="12.90625" style="538" customWidth="1"/>
    <col min="2592" max="2602" width="10" style="538" customWidth="1"/>
    <col min="2603" max="2723" width="9" style="538"/>
    <col min="2724" max="2724" width="12.36328125" style="538" customWidth="1"/>
    <col min="2725" max="2846" width="10" style="538" customWidth="1"/>
    <col min="2847" max="2847" width="12.90625" style="538" customWidth="1"/>
    <col min="2848" max="2858" width="10" style="538" customWidth="1"/>
    <col min="2859" max="2979" width="9" style="538"/>
    <col min="2980" max="2980" width="12.36328125" style="538" customWidth="1"/>
    <col min="2981" max="3102" width="10" style="538" customWidth="1"/>
    <col min="3103" max="3103" width="12.90625" style="538" customWidth="1"/>
    <col min="3104" max="3114" width="10" style="538" customWidth="1"/>
    <col min="3115" max="3235" width="9" style="538"/>
    <col min="3236" max="3236" width="12.36328125" style="538" customWidth="1"/>
    <col min="3237" max="3358" width="10" style="538" customWidth="1"/>
    <col min="3359" max="3359" width="12.90625" style="538" customWidth="1"/>
    <col min="3360" max="3370" width="10" style="538" customWidth="1"/>
    <col min="3371" max="3491" width="9" style="538"/>
    <col min="3492" max="3492" width="12.36328125" style="538" customWidth="1"/>
    <col min="3493" max="3614" width="10" style="538" customWidth="1"/>
    <col min="3615" max="3615" width="12.90625" style="538" customWidth="1"/>
    <col min="3616" max="3626" width="10" style="538" customWidth="1"/>
    <col min="3627" max="3747" width="9" style="538"/>
    <col min="3748" max="3748" width="12.36328125" style="538" customWidth="1"/>
    <col min="3749" max="3870" width="10" style="538" customWidth="1"/>
    <col min="3871" max="3871" width="12.90625" style="538" customWidth="1"/>
    <col min="3872" max="3882" width="10" style="538" customWidth="1"/>
    <col min="3883" max="4003" width="9" style="538"/>
    <col min="4004" max="4004" width="12.36328125" style="538" customWidth="1"/>
    <col min="4005" max="4126" width="10" style="538" customWidth="1"/>
    <col min="4127" max="4127" width="12.90625" style="538" customWidth="1"/>
    <col min="4128" max="4138" width="10" style="538" customWidth="1"/>
    <col min="4139" max="4259" width="9" style="538"/>
    <col min="4260" max="4260" width="12.36328125" style="538" customWidth="1"/>
    <col min="4261" max="4382" width="10" style="538" customWidth="1"/>
    <col min="4383" max="4383" width="12.90625" style="538" customWidth="1"/>
    <col min="4384" max="4394" width="10" style="538" customWidth="1"/>
    <col min="4395" max="4515" width="9" style="538"/>
    <col min="4516" max="4516" width="12.36328125" style="538" customWidth="1"/>
    <col min="4517" max="4638" width="10" style="538" customWidth="1"/>
    <col min="4639" max="4639" width="12.90625" style="538" customWidth="1"/>
    <col min="4640" max="4650" width="10" style="538" customWidth="1"/>
    <col min="4651" max="4771" width="9" style="538"/>
    <col min="4772" max="4772" width="12.36328125" style="538" customWidth="1"/>
    <col min="4773" max="4894" width="10" style="538" customWidth="1"/>
    <col min="4895" max="4895" width="12.90625" style="538" customWidth="1"/>
    <col min="4896" max="4906" width="10" style="538" customWidth="1"/>
    <col min="4907" max="5027" width="9" style="538"/>
    <col min="5028" max="5028" width="12.36328125" style="538" customWidth="1"/>
    <col min="5029" max="5150" width="10" style="538" customWidth="1"/>
    <col min="5151" max="5151" width="12.90625" style="538" customWidth="1"/>
    <col min="5152" max="5162" width="10" style="538" customWidth="1"/>
    <col min="5163" max="5283" width="9" style="538"/>
    <col min="5284" max="5284" width="12.36328125" style="538" customWidth="1"/>
    <col min="5285" max="5406" width="10" style="538" customWidth="1"/>
    <col min="5407" max="5407" width="12.90625" style="538" customWidth="1"/>
    <col min="5408" max="5418" width="10" style="538" customWidth="1"/>
    <col min="5419" max="5539" width="9" style="538"/>
    <col min="5540" max="5540" width="12.36328125" style="538" customWidth="1"/>
    <col min="5541" max="5662" width="10" style="538" customWidth="1"/>
    <col min="5663" max="5663" width="12.90625" style="538" customWidth="1"/>
    <col min="5664" max="5674" width="10" style="538" customWidth="1"/>
    <col min="5675" max="5795" width="9" style="538"/>
    <col min="5796" max="5796" width="12.36328125" style="538" customWidth="1"/>
    <col min="5797" max="5918" width="10" style="538" customWidth="1"/>
    <col min="5919" max="5919" width="12.90625" style="538" customWidth="1"/>
    <col min="5920" max="5930" width="10" style="538" customWidth="1"/>
    <col min="5931" max="6051" width="9" style="538"/>
    <col min="6052" max="6052" width="12.36328125" style="538" customWidth="1"/>
    <col min="6053" max="6174" width="10" style="538" customWidth="1"/>
    <col min="6175" max="6175" width="12.90625" style="538" customWidth="1"/>
    <col min="6176" max="6186" width="10" style="538" customWidth="1"/>
    <col min="6187" max="6307" width="9" style="538"/>
    <col min="6308" max="6308" width="12.36328125" style="538" customWidth="1"/>
    <col min="6309" max="6430" width="10" style="538" customWidth="1"/>
    <col min="6431" max="6431" width="12.90625" style="538" customWidth="1"/>
    <col min="6432" max="6442" width="10" style="538" customWidth="1"/>
    <col min="6443" max="6563" width="9" style="538"/>
    <col min="6564" max="6564" width="12.36328125" style="538" customWidth="1"/>
    <col min="6565" max="6686" width="10" style="538" customWidth="1"/>
    <col min="6687" max="6687" width="12.90625" style="538" customWidth="1"/>
    <col min="6688" max="6698" width="10" style="538" customWidth="1"/>
    <col min="6699" max="6819" width="9" style="538"/>
    <col min="6820" max="6820" width="12.36328125" style="538" customWidth="1"/>
    <col min="6821" max="6942" width="10" style="538" customWidth="1"/>
    <col min="6943" max="6943" width="12.90625" style="538" customWidth="1"/>
    <col min="6944" max="6954" width="10" style="538" customWidth="1"/>
    <col min="6955" max="7075" width="9" style="538"/>
    <col min="7076" max="7076" width="12.36328125" style="538" customWidth="1"/>
    <col min="7077" max="7198" width="10" style="538" customWidth="1"/>
    <col min="7199" max="7199" width="12.90625" style="538" customWidth="1"/>
    <col min="7200" max="7210" width="10" style="538" customWidth="1"/>
    <col min="7211" max="7331" width="9" style="538"/>
    <col min="7332" max="7332" width="12.36328125" style="538" customWidth="1"/>
    <col min="7333" max="7454" width="10" style="538" customWidth="1"/>
    <col min="7455" max="7455" width="12.90625" style="538" customWidth="1"/>
    <col min="7456" max="7466" width="10" style="538" customWidth="1"/>
    <col min="7467" max="7587" width="9" style="538"/>
    <col min="7588" max="7588" width="12.36328125" style="538" customWidth="1"/>
    <col min="7589" max="7710" width="10" style="538" customWidth="1"/>
    <col min="7711" max="7711" width="12.90625" style="538" customWidth="1"/>
    <col min="7712" max="7722" width="10" style="538" customWidth="1"/>
    <col min="7723" max="7843" width="9" style="538"/>
    <col min="7844" max="7844" width="12.36328125" style="538" customWidth="1"/>
    <col min="7845" max="7966" width="10" style="538" customWidth="1"/>
    <col min="7967" max="7967" width="12.90625" style="538" customWidth="1"/>
    <col min="7968" max="7978" width="10" style="538" customWidth="1"/>
    <col min="7979" max="8099" width="9" style="538"/>
    <col min="8100" max="8100" width="12.36328125" style="538" customWidth="1"/>
    <col min="8101" max="8222" width="10" style="538" customWidth="1"/>
    <col min="8223" max="8223" width="12.90625" style="538" customWidth="1"/>
    <col min="8224" max="8234" width="10" style="538" customWidth="1"/>
    <col min="8235" max="8355" width="9" style="538"/>
    <col min="8356" max="8356" width="12.36328125" style="538" customWidth="1"/>
    <col min="8357" max="8478" width="10" style="538" customWidth="1"/>
    <col min="8479" max="8479" width="12.90625" style="538" customWidth="1"/>
    <col min="8480" max="8490" width="10" style="538" customWidth="1"/>
    <col min="8491" max="8611" width="9" style="538"/>
    <col min="8612" max="8612" width="12.36328125" style="538" customWidth="1"/>
    <col min="8613" max="8734" width="10" style="538" customWidth="1"/>
    <col min="8735" max="8735" width="12.90625" style="538" customWidth="1"/>
    <col min="8736" max="8746" width="10" style="538" customWidth="1"/>
    <col min="8747" max="8867" width="9" style="538"/>
    <col min="8868" max="8868" width="12.36328125" style="538" customWidth="1"/>
    <col min="8869" max="8990" width="10" style="538" customWidth="1"/>
    <col min="8991" max="8991" width="12.90625" style="538" customWidth="1"/>
    <col min="8992" max="9002" width="10" style="538" customWidth="1"/>
    <col min="9003" max="9123" width="9" style="538"/>
    <col min="9124" max="9124" width="12.36328125" style="538" customWidth="1"/>
    <col min="9125" max="9246" width="10" style="538" customWidth="1"/>
    <col min="9247" max="9247" width="12.90625" style="538" customWidth="1"/>
    <col min="9248" max="9258" width="10" style="538" customWidth="1"/>
    <col min="9259" max="9379" width="9" style="538"/>
    <col min="9380" max="9380" width="12.36328125" style="538" customWidth="1"/>
    <col min="9381" max="9502" width="10" style="538" customWidth="1"/>
    <col min="9503" max="9503" width="12.90625" style="538" customWidth="1"/>
    <col min="9504" max="9514" width="10" style="538" customWidth="1"/>
    <col min="9515" max="9635" width="9" style="538"/>
    <col min="9636" max="9636" width="12.36328125" style="538" customWidth="1"/>
    <col min="9637" max="9758" width="10" style="538" customWidth="1"/>
    <col min="9759" max="9759" width="12.90625" style="538" customWidth="1"/>
    <col min="9760" max="9770" width="10" style="538" customWidth="1"/>
    <col min="9771" max="9891" width="9" style="538"/>
    <col min="9892" max="9892" width="12.36328125" style="538" customWidth="1"/>
    <col min="9893" max="10014" width="10" style="538" customWidth="1"/>
    <col min="10015" max="10015" width="12.90625" style="538" customWidth="1"/>
    <col min="10016" max="10026" width="10" style="538" customWidth="1"/>
    <col min="10027" max="10147" width="9" style="538"/>
    <col min="10148" max="10148" width="12.36328125" style="538" customWidth="1"/>
    <col min="10149" max="10270" width="10" style="538" customWidth="1"/>
    <col min="10271" max="10271" width="12.90625" style="538" customWidth="1"/>
    <col min="10272" max="10282" width="10" style="538" customWidth="1"/>
    <col min="10283" max="10403" width="9" style="538"/>
    <col min="10404" max="10404" width="12.36328125" style="538" customWidth="1"/>
    <col min="10405" max="10526" width="10" style="538" customWidth="1"/>
    <col min="10527" max="10527" width="12.90625" style="538" customWidth="1"/>
    <col min="10528" max="10538" width="10" style="538" customWidth="1"/>
    <col min="10539" max="10659" width="9" style="538"/>
    <col min="10660" max="10660" width="12.36328125" style="538" customWidth="1"/>
    <col min="10661" max="10782" width="10" style="538" customWidth="1"/>
    <col min="10783" max="10783" width="12.90625" style="538" customWidth="1"/>
    <col min="10784" max="10794" width="10" style="538" customWidth="1"/>
    <col min="10795" max="10915" width="9" style="538"/>
    <col min="10916" max="10916" width="12.36328125" style="538" customWidth="1"/>
    <col min="10917" max="11038" width="10" style="538" customWidth="1"/>
    <col min="11039" max="11039" width="12.90625" style="538" customWidth="1"/>
    <col min="11040" max="11050" width="10" style="538" customWidth="1"/>
    <col min="11051" max="11171" width="9" style="538"/>
    <col min="11172" max="11172" width="12.36328125" style="538" customWidth="1"/>
    <col min="11173" max="11294" width="10" style="538" customWidth="1"/>
    <col min="11295" max="11295" width="12.90625" style="538" customWidth="1"/>
    <col min="11296" max="11306" width="10" style="538" customWidth="1"/>
    <col min="11307" max="11427" width="9" style="538"/>
    <col min="11428" max="11428" width="12.36328125" style="538" customWidth="1"/>
    <col min="11429" max="11550" width="10" style="538" customWidth="1"/>
    <col min="11551" max="11551" width="12.90625" style="538" customWidth="1"/>
    <col min="11552" max="11562" width="10" style="538" customWidth="1"/>
    <col min="11563" max="11683" width="9" style="538"/>
    <col min="11684" max="11684" width="12.36328125" style="538" customWidth="1"/>
    <col min="11685" max="11806" width="10" style="538" customWidth="1"/>
    <col min="11807" max="11807" width="12.90625" style="538" customWidth="1"/>
    <col min="11808" max="11818" width="10" style="538" customWidth="1"/>
    <col min="11819" max="11939" width="9" style="538"/>
    <col min="11940" max="11940" width="12.36328125" style="538" customWidth="1"/>
    <col min="11941" max="12062" width="10" style="538" customWidth="1"/>
    <col min="12063" max="12063" width="12.90625" style="538" customWidth="1"/>
    <col min="12064" max="12074" width="10" style="538" customWidth="1"/>
    <col min="12075" max="12195" width="9" style="538"/>
    <col min="12196" max="12196" width="12.36328125" style="538" customWidth="1"/>
    <col min="12197" max="12318" width="10" style="538" customWidth="1"/>
    <col min="12319" max="12319" width="12.90625" style="538" customWidth="1"/>
    <col min="12320" max="12330" width="10" style="538" customWidth="1"/>
    <col min="12331" max="12451" width="9" style="538"/>
    <col min="12452" max="12452" width="12.36328125" style="538" customWidth="1"/>
    <col min="12453" max="12574" width="10" style="538" customWidth="1"/>
    <col min="12575" max="12575" width="12.90625" style="538" customWidth="1"/>
    <col min="12576" max="12586" width="10" style="538" customWidth="1"/>
    <col min="12587" max="12707" width="9" style="538"/>
    <col min="12708" max="12708" width="12.36328125" style="538" customWidth="1"/>
    <col min="12709" max="12830" width="10" style="538" customWidth="1"/>
    <col min="12831" max="12831" width="12.90625" style="538" customWidth="1"/>
    <col min="12832" max="12842" width="10" style="538" customWidth="1"/>
    <col min="12843" max="12963" width="9" style="538"/>
    <col min="12964" max="12964" width="12.36328125" style="538" customWidth="1"/>
    <col min="12965" max="13086" width="10" style="538" customWidth="1"/>
    <col min="13087" max="13087" width="12.90625" style="538" customWidth="1"/>
    <col min="13088" max="13098" width="10" style="538" customWidth="1"/>
    <col min="13099" max="13219" width="9" style="538"/>
    <col min="13220" max="13220" width="12.36328125" style="538" customWidth="1"/>
    <col min="13221" max="13342" width="10" style="538" customWidth="1"/>
    <col min="13343" max="13343" width="12.90625" style="538" customWidth="1"/>
    <col min="13344" max="13354" width="10" style="538" customWidth="1"/>
    <col min="13355" max="13475" width="9" style="538"/>
    <col min="13476" max="13476" width="12.36328125" style="538" customWidth="1"/>
    <col min="13477" max="13598" width="10" style="538" customWidth="1"/>
    <col min="13599" max="13599" width="12.90625" style="538" customWidth="1"/>
    <col min="13600" max="13610" width="10" style="538" customWidth="1"/>
    <col min="13611" max="13731" width="9" style="538"/>
    <col min="13732" max="13732" width="12.36328125" style="538" customWidth="1"/>
    <col min="13733" max="13854" width="10" style="538" customWidth="1"/>
    <col min="13855" max="13855" width="12.90625" style="538" customWidth="1"/>
    <col min="13856" max="13866" width="10" style="538" customWidth="1"/>
    <col min="13867" max="13987" width="9" style="538"/>
    <col min="13988" max="13988" width="12.36328125" style="538" customWidth="1"/>
    <col min="13989" max="14110" width="10" style="538" customWidth="1"/>
    <col min="14111" max="14111" width="12.90625" style="538" customWidth="1"/>
    <col min="14112" max="14122" width="10" style="538" customWidth="1"/>
    <col min="14123" max="14243" width="9" style="538"/>
    <col min="14244" max="14244" width="12.36328125" style="538" customWidth="1"/>
    <col min="14245" max="14366" width="10" style="538" customWidth="1"/>
    <col min="14367" max="14367" width="12.90625" style="538" customWidth="1"/>
    <col min="14368" max="14378" width="10" style="538" customWidth="1"/>
    <col min="14379" max="14499" width="9" style="538"/>
    <col min="14500" max="14500" width="12.36328125" style="538" customWidth="1"/>
    <col min="14501" max="14622" width="10" style="538" customWidth="1"/>
    <col min="14623" max="14623" width="12.90625" style="538" customWidth="1"/>
    <col min="14624" max="14634" width="10" style="538" customWidth="1"/>
    <col min="14635" max="14755" width="9" style="538"/>
    <col min="14756" max="14756" width="12.36328125" style="538" customWidth="1"/>
    <col min="14757" max="14878" width="10" style="538" customWidth="1"/>
    <col min="14879" max="14879" width="12.90625" style="538" customWidth="1"/>
    <col min="14880" max="14890" width="10" style="538" customWidth="1"/>
    <col min="14891" max="15011" width="9" style="538"/>
    <col min="15012" max="15012" width="12.36328125" style="538" customWidth="1"/>
    <col min="15013" max="15134" width="10" style="538" customWidth="1"/>
    <col min="15135" max="15135" width="12.90625" style="538" customWidth="1"/>
    <col min="15136" max="15146" width="10" style="538" customWidth="1"/>
    <col min="15147" max="15267" width="9" style="538"/>
    <col min="15268" max="15268" width="12.36328125" style="538" customWidth="1"/>
    <col min="15269" max="15390" width="10" style="538" customWidth="1"/>
    <col min="15391" max="15391" width="12.90625" style="538" customWidth="1"/>
    <col min="15392" max="15402" width="10" style="538" customWidth="1"/>
    <col min="15403" max="15523" width="9" style="538"/>
    <col min="15524" max="15524" width="12.36328125" style="538" customWidth="1"/>
    <col min="15525" max="15646" width="10" style="538" customWidth="1"/>
    <col min="15647" max="15647" width="12.90625" style="538" customWidth="1"/>
    <col min="15648" max="15658" width="10" style="538" customWidth="1"/>
    <col min="15659" max="15779" width="9" style="538"/>
    <col min="15780" max="15780" width="12.36328125" style="538" customWidth="1"/>
    <col min="15781" max="15902" width="10" style="538" customWidth="1"/>
    <col min="15903" max="15903" width="12.90625" style="538" customWidth="1"/>
    <col min="15904" max="15914" width="10" style="538" customWidth="1"/>
    <col min="15915" max="16035" width="9" style="538"/>
    <col min="16036" max="16036" width="12.36328125" style="538" customWidth="1"/>
    <col min="16037" max="16158" width="10" style="538" customWidth="1"/>
    <col min="16159" max="16159" width="12.90625" style="538" customWidth="1"/>
    <col min="16160" max="16170" width="10" style="538" customWidth="1"/>
    <col min="16171" max="16383" width="9" style="538"/>
    <col min="16384" max="16384" width="9" style="538" customWidth="1"/>
  </cols>
  <sheetData>
    <row r="1" spans="1:101">
      <c r="A1" s="525" t="s">
        <v>850</v>
      </c>
      <c r="I1" s="527"/>
      <c r="N1" s="527"/>
      <c r="S1" s="529"/>
      <c r="X1" s="531"/>
      <c r="AC1" s="533"/>
      <c r="AH1" s="535"/>
      <c r="AM1" s="527"/>
      <c r="AS1" s="537"/>
      <c r="AX1" s="537"/>
    </row>
    <row r="2" spans="1:101">
      <c r="B2" s="526">
        <v>2007</v>
      </c>
      <c r="G2" s="526">
        <v>2008</v>
      </c>
      <c r="L2" s="526">
        <v>2009</v>
      </c>
      <c r="Q2" s="528">
        <v>2010</v>
      </c>
      <c r="V2" s="530">
        <v>2011</v>
      </c>
      <c r="AA2" s="532">
        <v>2012</v>
      </c>
      <c r="AF2" s="539">
        <v>2013</v>
      </c>
      <c r="AG2" s="539"/>
      <c r="AH2" s="539"/>
      <c r="AI2" s="539"/>
      <c r="AJ2" s="539"/>
      <c r="AK2" s="46">
        <v>2014</v>
      </c>
      <c r="AL2" s="46"/>
      <c r="AM2" s="46"/>
      <c r="AN2" s="46"/>
      <c r="AO2" s="46"/>
      <c r="AP2" s="536">
        <v>2015</v>
      </c>
      <c r="AU2" s="536">
        <v>2016</v>
      </c>
      <c r="AZ2" s="538">
        <v>2017</v>
      </c>
      <c r="BE2" s="538">
        <v>2018</v>
      </c>
      <c r="BJ2" s="538">
        <v>2019</v>
      </c>
      <c r="BO2" s="538">
        <v>2020</v>
      </c>
      <c r="BT2" s="538">
        <v>2021</v>
      </c>
      <c r="BY2" s="538">
        <v>2022</v>
      </c>
      <c r="CD2" s="538">
        <v>2023</v>
      </c>
      <c r="CI2" s="538">
        <v>2024</v>
      </c>
      <c r="CN2" s="538">
        <v>2025</v>
      </c>
      <c r="CQ2" s="538" t="s">
        <v>3118</v>
      </c>
      <c r="CS2" s="538">
        <v>2026</v>
      </c>
      <c r="CV2" s="538" t="s">
        <v>3118</v>
      </c>
    </row>
    <row r="3" spans="1:101">
      <c r="A3" s="540"/>
      <c r="B3" s="651">
        <v>39114</v>
      </c>
      <c r="C3" s="645">
        <v>39114</v>
      </c>
      <c r="D3" s="541"/>
      <c r="E3" s="541"/>
      <c r="F3" s="542"/>
      <c r="G3" s="651">
        <v>39479</v>
      </c>
      <c r="H3" s="645">
        <v>39479</v>
      </c>
      <c r="I3" s="541"/>
      <c r="J3" s="541"/>
      <c r="K3" s="541"/>
      <c r="L3" s="651">
        <v>39845</v>
      </c>
      <c r="M3" s="645">
        <v>39845</v>
      </c>
      <c r="N3" s="541"/>
      <c r="O3" s="541"/>
      <c r="P3" s="541"/>
      <c r="Q3" s="652">
        <v>40210</v>
      </c>
      <c r="R3" s="644">
        <v>40210</v>
      </c>
      <c r="S3" s="543"/>
      <c r="T3" s="543"/>
      <c r="U3" s="543"/>
      <c r="V3" s="653">
        <v>40575</v>
      </c>
      <c r="W3" s="643">
        <v>40575</v>
      </c>
      <c r="X3" s="544"/>
      <c r="Y3" s="544"/>
      <c r="Z3" s="544"/>
      <c r="AA3" s="654">
        <v>40940</v>
      </c>
      <c r="AB3" s="642">
        <v>40940</v>
      </c>
      <c r="AC3" s="545"/>
      <c r="AD3" s="545"/>
      <c r="AE3" s="545"/>
      <c r="AF3" s="655">
        <v>41306</v>
      </c>
      <c r="AG3" s="641">
        <v>41306</v>
      </c>
      <c r="AH3" s="546"/>
      <c r="AI3" s="546"/>
      <c r="AJ3" s="546"/>
      <c r="AK3" s="656">
        <v>41671</v>
      </c>
      <c r="AL3" s="640">
        <v>41671</v>
      </c>
      <c r="AM3" s="547"/>
      <c r="AN3" s="547"/>
      <c r="AO3" s="547"/>
      <c r="AP3" s="657">
        <v>42036</v>
      </c>
      <c r="AQ3" s="639">
        <v>42036</v>
      </c>
      <c r="AR3" s="548"/>
      <c r="AS3" s="548"/>
      <c r="AT3" s="548"/>
      <c r="AU3" s="657">
        <v>42401</v>
      </c>
      <c r="AV3" s="639">
        <v>42401</v>
      </c>
      <c r="AW3" s="548"/>
      <c r="AX3" s="548"/>
      <c r="AY3" s="549"/>
      <c r="AZ3" s="657">
        <v>42767</v>
      </c>
      <c r="BA3" s="639">
        <v>42767</v>
      </c>
      <c r="BB3" s="548"/>
      <c r="BC3" s="548"/>
      <c r="BD3" s="549"/>
      <c r="BE3" s="657">
        <v>43132</v>
      </c>
      <c r="BF3" s="639">
        <v>43132</v>
      </c>
      <c r="BG3" s="548"/>
      <c r="BH3" s="548"/>
      <c r="BI3" s="549"/>
      <c r="BJ3" s="2254">
        <v>43497</v>
      </c>
      <c r="BK3" s="2255">
        <v>43497</v>
      </c>
      <c r="BL3" s="2256"/>
      <c r="BM3" s="2256"/>
      <c r="BN3" s="2257"/>
      <c r="BO3" s="2388" t="s">
        <v>2629</v>
      </c>
      <c r="BP3" s="2389" t="s">
        <v>2629</v>
      </c>
      <c r="BQ3" s="2256"/>
      <c r="BR3" s="2256"/>
      <c r="BS3" s="2257"/>
      <c r="BT3" s="2388" t="s">
        <v>2758</v>
      </c>
      <c r="BU3" s="2389" t="s">
        <v>2758</v>
      </c>
      <c r="BV3" s="2256"/>
      <c r="BW3" s="2256"/>
      <c r="BX3" s="2257"/>
      <c r="BY3" s="2388" t="s">
        <v>2835</v>
      </c>
      <c r="BZ3" s="2389" t="s">
        <v>2835</v>
      </c>
      <c r="CA3" s="2256"/>
      <c r="CB3" s="2256"/>
      <c r="CC3" s="2257"/>
      <c r="CD3" s="2388" t="s">
        <v>2926</v>
      </c>
      <c r="CE3" s="2389" t="s">
        <v>2926</v>
      </c>
      <c r="CF3" s="2256"/>
      <c r="CG3" s="2256"/>
      <c r="CH3" s="2257"/>
      <c r="CI3" s="2388" t="s">
        <v>2985</v>
      </c>
      <c r="CJ3" s="2389" t="s">
        <v>2985</v>
      </c>
      <c r="CK3" s="2256"/>
      <c r="CL3" s="2256"/>
      <c r="CM3" s="2257"/>
      <c r="CN3" s="2388" t="s">
        <v>3097</v>
      </c>
      <c r="CO3" s="2389" t="s">
        <v>3097</v>
      </c>
      <c r="CP3" s="2256"/>
      <c r="CQ3" s="2256"/>
      <c r="CR3" s="2257"/>
      <c r="CS3" s="2252" t="s">
        <v>3120</v>
      </c>
      <c r="CT3" s="2253" t="s">
        <v>3120</v>
      </c>
      <c r="CU3" s="1896"/>
      <c r="CV3" s="1896"/>
      <c r="CW3" s="1897"/>
    </row>
    <row r="4" spans="1:101">
      <c r="A4" s="550"/>
      <c r="B4" s="551" t="s">
        <v>852</v>
      </c>
      <c r="C4" s="3456" t="s">
        <v>854</v>
      </c>
      <c r="D4" s="3457"/>
      <c r="E4" s="3457"/>
      <c r="F4" s="3458"/>
      <c r="G4" s="647" t="s">
        <v>1035</v>
      </c>
      <c r="H4" s="3456" t="s">
        <v>851</v>
      </c>
      <c r="I4" s="3457"/>
      <c r="J4" s="3457"/>
      <c r="K4" s="3458"/>
      <c r="L4" s="551" t="s">
        <v>852</v>
      </c>
      <c r="M4" s="3456" t="s">
        <v>851</v>
      </c>
      <c r="N4" s="3457"/>
      <c r="O4" s="3457"/>
      <c r="P4" s="3458"/>
      <c r="Q4" s="551" t="s">
        <v>852</v>
      </c>
      <c r="R4" s="3459" t="s">
        <v>851</v>
      </c>
      <c r="S4" s="3460"/>
      <c r="T4" s="3460"/>
      <c r="U4" s="3461"/>
      <c r="V4" s="551" t="s">
        <v>852</v>
      </c>
      <c r="W4" s="3462" t="s">
        <v>851</v>
      </c>
      <c r="X4" s="3463"/>
      <c r="Y4" s="3463"/>
      <c r="Z4" s="3464"/>
      <c r="AA4" s="646" t="s">
        <v>852</v>
      </c>
      <c r="AB4" s="3477" t="s">
        <v>851</v>
      </c>
      <c r="AC4" s="3478"/>
      <c r="AD4" s="3478"/>
      <c r="AE4" s="3479"/>
      <c r="AF4" s="650" t="s">
        <v>852</v>
      </c>
      <c r="AG4" s="552" t="s">
        <v>851</v>
      </c>
      <c r="AH4" s="552"/>
      <c r="AI4" s="552"/>
      <c r="AJ4" s="552"/>
      <c r="AK4" s="649" t="s">
        <v>852</v>
      </c>
      <c r="AL4" s="553" t="s">
        <v>851</v>
      </c>
      <c r="AM4" s="553"/>
      <c r="AN4" s="553"/>
      <c r="AO4" s="553"/>
      <c r="AP4" s="663" t="s">
        <v>852</v>
      </c>
      <c r="AQ4" s="3450" t="s">
        <v>853</v>
      </c>
      <c r="AR4" s="3451"/>
      <c r="AS4" s="3451"/>
      <c r="AT4" s="3452"/>
      <c r="AU4" s="663" t="s">
        <v>852</v>
      </c>
      <c r="AV4" s="3450" t="s">
        <v>853</v>
      </c>
      <c r="AW4" s="3451"/>
      <c r="AX4" s="3451"/>
      <c r="AY4" s="3452"/>
      <c r="AZ4" s="663" t="s">
        <v>852</v>
      </c>
      <c r="BA4" s="3450" t="s">
        <v>853</v>
      </c>
      <c r="BB4" s="3451"/>
      <c r="BC4" s="3451"/>
      <c r="BD4" s="3452"/>
      <c r="BE4" s="663" t="s">
        <v>852</v>
      </c>
      <c r="BF4" s="3450" t="s">
        <v>853</v>
      </c>
      <c r="BG4" s="3451"/>
      <c r="BH4" s="3451"/>
      <c r="BI4" s="3452"/>
      <c r="BJ4" s="2258" t="s">
        <v>852</v>
      </c>
      <c r="BK4" s="3444" t="s">
        <v>853</v>
      </c>
      <c r="BL4" s="3445"/>
      <c r="BM4" s="3445"/>
      <c r="BN4" s="3446"/>
      <c r="BO4" s="2258" t="s">
        <v>852</v>
      </c>
      <c r="BP4" s="3444" t="s">
        <v>853</v>
      </c>
      <c r="BQ4" s="3445"/>
      <c r="BR4" s="3445"/>
      <c r="BS4" s="3446"/>
      <c r="BT4" s="2258" t="s">
        <v>852</v>
      </c>
      <c r="BU4" s="3444" t="s">
        <v>853</v>
      </c>
      <c r="BV4" s="3445"/>
      <c r="BW4" s="3445"/>
      <c r="BX4" s="3446"/>
      <c r="BY4" s="2258" t="s">
        <v>852</v>
      </c>
      <c r="BZ4" s="3444" t="s">
        <v>853</v>
      </c>
      <c r="CA4" s="3445"/>
      <c r="CB4" s="3445"/>
      <c r="CC4" s="3446"/>
      <c r="CD4" s="2258" t="s">
        <v>852</v>
      </c>
      <c r="CE4" s="3444" t="s">
        <v>853</v>
      </c>
      <c r="CF4" s="3445"/>
      <c r="CG4" s="3445"/>
      <c r="CH4" s="3446"/>
      <c r="CI4" s="2258" t="s">
        <v>852</v>
      </c>
      <c r="CJ4" s="3444" t="s">
        <v>853</v>
      </c>
      <c r="CK4" s="3445"/>
      <c r="CL4" s="3445"/>
      <c r="CM4" s="3446"/>
      <c r="CN4" s="2258" t="s">
        <v>852</v>
      </c>
      <c r="CO4" s="3444" t="s">
        <v>853</v>
      </c>
      <c r="CP4" s="3445"/>
      <c r="CQ4" s="3445"/>
      <c r="CR4" s="3446"/>
      <c r="CS4" s="2854" t="s">
        <v>852</v>
      </c>
      <c r="CT4" s="3471" t="s">
        <v>853</v>
      </c>
      <c r="CU4" s="3472"/>
      <c r="CV4" s="3472"/>
      <c r="CW4" s="3473"/>
    </row>
    <row r="5" spans="1:101">
      <c r="A5" s="554" t="s">
        <v>862</v>
      </c>
      <c r="B5" s="664" t="s">
        <v>1036</v>
      </c>
      <c r="C5" s="3456" t="s">
        <v>863</v>
      </c>
      <c r="D5" s="3458"/>
      <c r="E5" s="3456" t="s">
        <v>864</v>
      </c>
      <c r="F5" s="3458"/>
      <c r="G5" s="664" t="s">
        <v>1036</v>
      </c>
      <c r="H5" s="3465" t="s">
        <v>855</v>
      </c>
      <c r="I5" s="3466"/>
      <c r="J5" s="3465" t="s">
        <v>856</v>
      </c>
      <c r="K5" s="3466"/>
      <c r="L5" s="664" t="s">
        <v>1036</v>
      </c>
      <c r="M5" s="3465" t="s">
        <v>858</v>
      </c>
      <c r="N5" s="3466"/>
      <c r="O5" s="3465" t="s">
        <v>859</v>
      </c>
      <c r="P5" s="3466"/>
      <c r="Q5" s="664" t="s">
        <v>1036</v>
      </c>
      <c r="R5" s="3467" t="s">
        <v>858</v>
      </c>
      <c r="S5" s="3468"/>
      <c r="T5" s="3467" t="s">
        <v>859</v>
      </c>
      <c r="U5" s="3468"/>
      <c r="V5" s="648" t="s">
        <v>857</v>
      </c>
      <c r="W5" s="3469" t="s">
        <v>860</v>
      </c>
      <c r="X5" s="3470"/>
      <c r="Y5" s="3469" t="s">
        <v>861</v>
      </c>
      <c r="Z5" s="3470"/>
      <c r="AA5" s="664" t="s">
        <v>1036</v>
      </c>
      <c r="AB5" s="3484" t="s">
        <v>858</v>
      </c>
      <c r="AC5" s="3485"/>
      <c r="AD5" s="3484" t="s">
        <v>859</v>
      </c>
      <c r="AE5" s="3485"/>
      <c r="AF5" s="664" t="s">
        <v>1036</v>
      </c>
      <c r="AG5" s="3480" t="s">
        <v>858</v>
      </c>
      <c r="AH5" s="3481"/>
      <c r="AI5" s="3480" t="s">
        <v>859</v>
      </c>
      <c r="AJ5" s="3481"/>
      <c r="AK5" s="664" t="s">
        <v>1036</v>
      </c>
      <c r="AL5" s="3482" t="s">
        <v>858</v>
      </c>
      <c r="AM5" s="3483"/>
      <c r="AN5" s="3482" t="s">
        <v>859</v>
      </c>
      <c r="AO5" s="3483"/>
      <c r="AP5" s="664" t="s">
        <v>1036</v>
      </c>
      <c r="AQ5" s="3453" t="s">
        <v>858</v>
      </c>
      <c r="AR5" s="3454"/>
      <c r="AS5" s="3453" t="s">
        <v>859</v>
      </c>
      <c r="AT5" s="3454"/>
      <c r="AU5" s="664" t="s">
        <v>1036</v>
      </c>
      <c r="AV5" s="3453" t="s">
        <v>858</v>
      </c>
      <c r="AW5" s="3454"/>
      <c r="AX5" s="3453" t="s">
        <v>859</v>
      </c>
      <c r="AY5" s="3454"/>
      <c r="AZ5" s="1323" t="s">
        <v>1036</v>
      </c>
      <c r="BA5" s="3453" t="s">
        <v>855</v>
      </c>
      <c r="BB5" s="3454"/>
      <c r="BC5" s="3455" t="s">
        <v>856</v>
      </c>
      <c r="BD5" s="3454"/>
      <c r="BE5" s="1323" t="s">
        <v>1036</v>
      </c>
      <c r="BF5" s="3453" t="s">
        <v>855</v>
      </c>
      <c r="BG5" s="3454"/>
      <c r="BH5" s="3455" t="s">
        <v>856</v>
      </c>
      <c r="BI5" s="3454"/>
      <c r="BJ5" s="2259" t="s">
        <v>1036</v>
      </c>
      <c r="BK5" s="3447" t="s">
        <v>855</v>
      </c>
      <c r="BL5" s="3448"/>
      <c r="BM5" s="3449" t="s">
        <v>856</v>
      </c>
      <c r="BN5" s="3448"/>
      <c r="BO5" s="2259" t="s">
        <v>1036</v>
      </c>
      <c r="BP5" s="3447" t="s">
        <v>855</v>
      </c>
      <c r="BQ5" s="3448"/>
      <c r="BR5" s="3449" t="s">
        <v>856</v>
      </c>
      <c r="BS5" s="3448"/>
      <c r="BT5" s="2259" t="s">
        <v>1036</v>
      </c>
      <c r="BU5" s="3447" t="s">
        <v>855</v>
      </c>
      <c r="BV5" s="3448"/>
      <c r="BW5" s="3449" t="s">
        <v>856</v>
      </c>
      <c r="BX5" s="3448"/>
      <c r="BY5" s="2259" t="s">
        <v>1036</v>
      </c>
      <c r="BZ5" s="3447" t="s">
        <v>855</v>
      </c>
      <c r="CA5" s="3448"/>
      <c r="CB5" s="3449" t="s">
        <v>856</v>
      </c>
      <c r="CC5" s="3448"/>
      <c r="CD5" s="2259" t="s">
        <v>1036</v>
      </c>
      <c r="CE5" s="3447" t="s">
        <v>855</v>
      </c>
      <c r="CF5" s="3448"/>
      <c r="CG5" s="3449" t="s">
        <v>856</v>
      </c>
      <c r="CH5" s="3448"/>
      <c r="CI5" s="2259" t="s">
        <v>1036</v>
      </c>
      <c r="CJ5" s="3447" t="s">
        <v>855</v>
      </c>
      <c r="CK5" s="3448"/>
      <c r="CL5" s="3449" t="s">
        <v>856</v>
      </c>
      <c r="CM5" s="3448"/>
      <c r="CN5" s="2259" t="s">
        <v>1036</v>
      </c>
      <c r="CO5" s="3447" t="s">
        <v>855</v>
      </c>
      <c r="CP5" s="3448"/>
      <c r="CQ5" s="3449" t="s">
        <v>856</v>
      </c>
      <c r="CR5" s="3448"/>
      <c r="CS5" s="1898" t="s">
        <v>1036</v>
      </c>
      <c r="CT5" s="3474" t="s">
        <v>855</v>
      </c>
      <c r="CU5" s="3475"/>
      <c r="CV5" s="3476" t="s">
        <v>856</v>
      </c>
      <c r="CW5" s="3475"/>
    </row>
    <row r="6" spans="1:101">
      <c r="A6" s="556"/>
      <c r="B6" s="1708"/>
      <c r="C6" s="557" t="s">
        <v>865</v>
      </c>
      <c r="D6" s="558" t="s">
        <v>866</v>
      </c>
      <c r="E6" s="557" t="s">
        <v>865</v>
      </c>
      <c r="F6" s="558" t="s">
        <v>866</v>
      </c>
      <c r="G6" s="555"/>
      <c r="H6" s="557" t="s">
        <v>865</v>
      </c>
      <c r="I6" s="662" t="s">
        <v>866</v>
      </c>
      <c r="J6" s="557" t="s">
        <v>865</v>
      </c>
      <c r="K6" s="662" t="s">
        <v>866</v>
      </c>
      <c r="L6" s="555"/>
      <c r="M6" s="557" t="s">
        <v>865</v>
      </c>
      <c r="N6" s="662" t="s">
        <v>866</v>
      </c>
      <c r="O6" s="557" t="s">
        <v>865</v>
      </c>
      <c r="P6" s="662" t="s">
        <v>866</v>
      </c>
      <c r="Q6" s="555"/>
      <c r="R6" s="559" t="s">
        <v>865</v>
      </c>
      <c r="S6" s="560" t="s">
        <v>866</v>
      </c>
      <c r="T6" s="559" t="s">
        <v>865</v>
      </c>
      <c r="U6" s="560" t="s">
        <v>866</v>
      </c>
      <c r="V6" s="555"/>
      <c r="W6" s="559" t="s">
        <v>865</v>
      </c>
      <c r="X6" s="560" t="s">
        <v>866</v>
      </c>
      <c r="Y6" s="557" t="s">
        <v>865</v>
      </c>
      <c r="Z6" s="662" t="s">
        <v>866</v>
      </c>
      <c r="AA6" s="555"/>
      <c r="AB6" s="559" t="s">
        <v>865</v>
      </c>
      <c r="AC6" s="661" t="s">
        <v>866</v>
      </c>
      <c r="AD6" s="559" t="s">
        <v>865</v>
      </c>
      <c r="AE6" s="560" t="s">
        <v>866</v>
      </c>
      <c r="AF6" s="555"/>
      <c r="AG6" s="559" t="s">
        <v>865</v>
      </c>
      <c r="AH6" s="661" t="s">
        <v>866</v>
      </c>
      <c r="AI6" s="559" t="s">
        <v>865</v>
      </c>
      <c r="AJ6" s="560" t="s">
        <v>866</v>
      </c>
      <c r="AK6" s="555"/>
      <c r="AL6" s="559" t="s">
        <v>865</v>
      </c>
      <c r="AM6" s="661" t="s">
        <v>866</v>
      </c>
      <c r="AN6" s="557" t="s">
        <v>865</v>
      </c>
      <c r="AO6" s="662" t="s">
        <v>866</v>
      </c>
      <c r="AP6" s="562"/>
      <c r="AQ6" s="559" t="s">
        <v>865</v>
      </c>
      <c r="AR6" s="560" t="s">
        <v>866</v>
      </c>
      <c r="AS6" s="561" t="s">
        <v>865</v>
      </c>
      <c r="AT6" s="560" t="s">
        <v>866</v>
      </c>
      <c r="AU6" s="555"/>
      <c r="AV6" s="559" t="s">
        <v>865</v>
      </c>
      <c r="AW6" s="560" t="s">
        <v>866</v>
      </c>
      <c r="AX6" s="561" t="s">
        <v>865</v>
      </c>
      <c r="AY6" s="560" t="s">
        <v>866</v>
      </c>
      <c r="AZ6" s="1324"/>
      <c r="BA6" s="1315" t="s">
        <v>865</v>
      </c>
      <c r="BB6" s="1316" t="s">
        <v>866</v>
      </c>
      <c r="BC6" s="1317" t="s">
        <v>865</v>
      </c>
      <c r="BD6" s="1316" t="s">
        <v>866</v>
      </c>
      <c r="BE6" s="1324"/>
      <c r="BF6" s="1315" t="s">
        <v>865</v>
      </c>
      <c r="BG6" s="1316" t="s">
        <v>866</v>
      </c>
      <c r="BH6" s="1317" t="s">
        <v>865</v>
      </c>
      <c r="BI6" s="1316" t="s">
        <v>866</v>
      </c>
      <c r="BJ6" s="2260"/>
      <c r="BK6" s="2261" t="s">
        <v>865</v>
      </c>
      <c r="BL6" s="2262" t="s">
        <v>866</v>
      </c>
      <c r="BM6" s="2263" t="s">
        <v>865</v>
      </c>
      <c r="BN6" s="2262" t="s">
        <v>866</v>
      </c>
      <c r="BO6" s="2260"/>
      <c r="BP6" s="2261" t="s">
        <v>865</v>
      </c>
      <c r="BQ6" s="2262" t="s">
        <v>866</v>
      </c>
      <c r="BR6" s="2263" t="s">
        <v>865</v>
      </c>
      <c r="BS6" s="2262" t="s">
        <v>866</v>
      </c>
      <c r="BT6" s="2260"/>
      <c r="BU6" s="2261" t="s">
        <v>865</v>
      </c>
      <c r="BV6" s="2262" t="s">
        <v>866</v>
      </c>
      <c r="BW6" s="2263" t="s">
        <v>865</v>
      </c>
      <c r="BX6" s="2262" t="s">
        <v>866</v>
      </c>
      <c r="BY6" s="2260"/>
      <c r="BZ6" s="2261" t="s">
        <v>865</v>
      </c>
      <c r="CA6" s="2262" t="s">
        <v>866</v>
      </c>
      <c r="CB6" s="2263" t="s">
        <v>865</v>
      </c>
      <c r="CC6" s="2262" t="s">
        <v>866</v>
      </c>
      <c r="CD6" s="2260"/>
      <c r="CE6" s="2261" t="s">
        <v>865</v>
      </c>
      <c r="CF6" s="2262" t="s">
        <v>866</v>
      </c>
      <c r="CG6" s="2263" t="s">
        <v>865</v>
      </c>
      <c r="CH6" s="2262" t="s">
        <v>866</v>
      </c>
      <c r="CI6" s="2260"/>
      <c r="CJ6" s="2261" t="s">
        <v>865</v>
      </c>
      <c r="CK6" s="2262" t="s">
        <v>866</v>
      </c>
      <c r="CL6" s="2263" t="s">
        <v>865</v>
      </c>
      <c r="CM6" s="2262" t="s">
        <v>866</v>
      </c>
      <c r="CN6" s="2260"/>
      <c r="CO6" s="2261" t="s">
        <v>865</v>
      </c>
      <c r="CP6" s="2262" t="s">
        <v>866</v>
      </c>
      <c r="CQ6" s="2263" t="s">
        <v>865</v>
      </c>
      <c r="CR6" s="2262" t="s">
        <v>866</v>
      </c>
      <c r="CS6" s="1899"/>
      <c r="CT6" s="1900" t="s">
        <v>865</v>
      </c>
      <c r="CU6" s="1901" t="s">
        <v>866</v>
      </c>
      <c r="CV6" s="1902" t="s">
        <v>865</v>
      </c>
      <c r="CW6" s="1901" t="s">
        <v>866</v>
      </c>
    </row>
    <row r="7" spans="1:101" ht="15" customHeight="1">
      <c r="A7" s="563" t="s">
        <v>867</v>
      </c>
      <c r="B7" s="564">
        <v>5595132</v>
      </c>
      <c r="C7" s="565">
        <v>1146156</v>
      </c>
      <c r="D7" s="566">
        <v>20.5</v>
      </c>
      <c r="E7" s="565">
        <v>511076</v>
      </c>
      <c r="F7" s="566">
        <v>9.1</v>
      </c>
      <c r="G7" s="567">
        <v>5595240</v>
      </c>
      <c r="H7" s="565">
        <v>1186116</v>
      </c>
      <c r="I7" s="568">
        <v>21.2</v>
      </c>
      <c r="J7" s="565">
        <v>537632</v>
      </c>
      <c r="K7" s="568">
        <v>9.6</v>
      </c>
      <c r="L7" s="567">
        <v>5597849</v>
      </c>
      <c r="M7" s="565">
        <v>1223602</v>
      </c>
      <c r="N7" s="568">
        <v>21.9</v>
      </c>
      <c r="O7" s="565">
        <v>560924</v>
      </c>
      <c r="P7" s="568">
        <v>10</v>
      </c>
      <c r="Q7" s="569">
        <v>5597513</v>
      </c>
      <c r="R7" s="569">
        <v>1256612</v>
      </c>
      <c r="S7" s="570">
        <v>22.4</v>
      </c>
      <c r="T7" s="569">
        <v>581687</v>
      </c>
      <c r="U7" s="570">
        <v>10.4</v>
      </c>
      <c r="V7" s="1474">
        <v>5585899</v>
      </c>
      <c r="W7" s="1475">
        <v>1265156</v>
      </c>
      <c r="X7" s="1476">
        <v>22.649102678011186</v>
      </c>
      <c r="Y7" s="1474">
        <v>602898</v>
      </c>
      <c r="Z7" s="1477">
        <v>10.793213411126839</v>
      </c>
      <c r="AA7" s="1478">
        <v>5582500</v>
      </c>
      <c r="AB7" s="1478">
        <v>1296538</v>
      </c>
      <c r="AC7" s="1476">
        <v>23.225042543663232</v>
      </c>
      <c r="AD7" s="1479">
        <v>627537</v>
      </c>
      <c r="AE7" s="1476">
        <v>11.241146439767128</v>
      </c>
      <c r="AF7" s="1480">
        <v>5573448</v>
      </c>
      <c r="AG7" s="1480">
        <v>1352497</v>
      </c>
      <c r="AH7" s="1476">
        <v>24.26679140094247</v>
      </c>
      <c r="AI7" s="1481">
        <v>652128</v>
      </c>
      <c r="AJ7" s="1476">
        <v>11.700620513549243</v>
      </c>
      <c r="AK7" s="1482">
        <v>5559883</v>
      </c>
      <c r="AL7" s="1482">
        <v>1404959</v>
      </c>
      <c r="AM7" s="1476">
        <v>25.269578514511903</v>
      </c>
      <c r="AN7" s="1483">
        <v>665662</v>
      </c>
      <c r="AO7" s="1477">
        <v>11.972590070690337</v>
      </c>
      <c r="AP7" s="1484">
        <v>5544440</v>
      </c>
      <c r="AQ7" s="1484">
        <v>1455420</v>
      </c>
      <c r="AR7" s="1485">
        <v>26.250081162389709</v>
      </c>
      <c r="AS7" s="1486">
        <v>681356</v>
      </c>
      <c r="AT7" s="1485">
        <v>12.288995822842343</v>
      </c>
      <c r="AU7" s="1484">
        <v>5530183</v>
      </c>
      <c r="AV7" s="1484">
        <v>1488612</v>
      </c>
      <c r="AW7" s="1485">
        <v>26.917951901410859</v>
      </c>
      <c r="AX7" s="1486">
        <v>703795</v>
      </c>
      <c r="AY7" s="1485">
        <v>12.726432380266619</v>
      </c>
      <c r="AZ7" s="1487">
        <v>5514731</v>
      </c>
      <c r="BA7" s="1487">
        <v>1515894</v>
      </c>
      <c r="BB7" s="1488">
        <v>27.488086000930963</v>
      </c>
      <c r="BC7" s="1489">
        <v>734364</v>
      </c>
      <c r="BD7" s="1488">
        <v>13.316406548206974</v>
      </c>
      <c r="BE7" s="1318">
        <v>5497330</v>
      </c>
      <c r="BF7" s="1318">
        <v>1537587</v>
      </c>
      <c r="BG7" s="1325">
        <v>27.969705293296926</v>
      </c>
      <c r="BH7" s="1319">
        <v>759532</v>
      </c>
      <c r="BI7" s="1325">
        <v>13.816379951722018</v>
      </c>
      <c r="BJ7" s="1318">
        <v>5478262</v>
      </c>
      <c r="BK7" s="1318">
        <v>1554507</v>
      </c>
      <c r="BL7" s="1325">
        <v>28.375915573223772</v>
      </c>
      <c r="BM7" s="1319">
        <v>784204</v>
      </c>
      <c r="BN7" s="1325">
        <v>14.314831966780705</v>
      </c>
      <c r="BO7" s="1318">
        <v>5457201</v>
      </c>
      <c r="BP7" s="1318">
        <v>1567339</v>
      </c>
      <c r="BQ7" s="1325">
        <v>28.720565725909676</v>
      </c>
      <c r="BR7" s="1319">
        <v>805905</v>
      </c>
      <c r="BS7" s="1325">
        <v>14.767735328055537</v>
      </c>
      <c r="BT7" s="1318">
        <v>5430567</v>
      </c>
      <c r="BU7" s="1318">
        <v>1575708</v>
      </c>
      <c r="BV7" s="1325">
        <v>29.015533737084915</v>
      </c>
      <c r="BW7" s="1319">
        <v>811290</v>
      </c>
      <c r="BX7" s="1325">
        <v>14.939324015337624</v>
      </c>
      <c r="BY7" s="1318">
        <v>5421275</v>
      </c>
      <c r="BZ7" s="1318">
        <v>1581297</v>
      </c>
      <c r="CA7" s="1325">
        <v>29.168359841550188</v>
      </c>
      <c r="CB7" s="1319">
        <v>822982</v>
      </c>
      <c r="CC7" s="1325">
        <v>15.180598659909339</v>
      </c>
      <c r="CD7" s="1318">
        <v>5391667</v>
      </c>
      <c r="CE7" s="1318">
        <v>1579241</v>
      </c>
      <c r="CF7" s="1325">
        <v>29.290403135060082</v>
      </c>
      <c r="CG7" s="1319">
        <v>859742</v>
      </c>
      <c r="CH7" s="1325">
        <v>15.945754810154261</v>
      </c>
      <c r="CI7" s="1318">
        <v>5359108</v>
      </c>
      <c r="CJ7" s="1318">
        <v>1582227</v>
      </c>
      <c r="CK7" s="1325">
        <v>29.524073782427973</v>
      </c>
      <c r="CL7" s="1319">
        <v>897538</v>
      </c>
      <c r="CM7" s="1325">
        <v>16.747899090669566</v>
      </c>
      <c r="CN7" s="1318">
        <v>5325228</v>
      </c>
      <c r="CO7" s="1318">
        <v>1580877</v>
      </c>
      <c r="CP7" s="1325">
        <v>29.686559899407122</v>
      </c>
      <c r="CQ7" s="1319">
        <v>926889</v>
      </c>
      <c r="CR7" s="1325">
        <v>17.405620942427255</v>
      </c>
      <c r="CS7" s="1318">
        <v>5297398</v>
      </c>
      <c r="CT7" s="1318">
        <v>1581334</v>
      </c>
      <c r="CU7" s="1325">
        <v>29.851145788932605</v>
      </c>
      <c r="CV7" s="1319">
        <v>946056</v>
      </c>
      <c r="CW7" s="1325">
        <v>17.85888090719255</v>
      </c>
    </row>
    <row r="8" spans="1:101" ht="15" customHeight="1">
      <c r="A8" s="571" t="s">
        <v>868</v>
      </c>
      <c r="B8" s="565">
        <v>1529602</v>
      </c>
      <c r="C8" s="565">
        <v>315800</v>
      </c>
      <c r="D8" s="566">
        <v>20.6</v>
      </c>
      <c r="E8" s="565">
        <v>138125</v>
      </c>
      <c r="F8" s="566">
        <v>9</v>
      </c>
      <c r="G8" s="567">
        <v>1530555</v>
      </c>
      <c r="H8" s="565">
        <v>327618</v>
      </c>
      <c r="I8" s="568">
        <v>21.4</v>
      </c>
      <c r="J8" s="565">
        <v>147036</v>
      </c>
      <c r="K8" s="568">
        <v>9.6</v>
      </c>
      <c r="L8" s="567">
        <v>1534067</v>
      </c>
      <c r="M8" s="565">
        <v>337827</v>
      </c>
      <c r="N8" s="568">
        <v>22</v>
      </c>
      <c r="O8" s="565">
        <v>153824</v>
      </c>
      <c r="P8" s="568">
        <v>10</v>
      </c>
      <c r="Q8" s="572">
        <v>1537228</v>
      </c>
      <c r="R8" s="572">
        <v>346903</v>
      </c>
      <c r="S8" s="573">
        <v>22.6</v>
      </c>
      <c r="T8" s="572">
        <v>160156</v>
      </c>
      <c r="U8" s="573">
        <v>10.4</v>
      </c>
      <c r="V8" s="1490">
        <v>1543770</v>
      </c>
      <c r="W8" s="1491">
        <v>344196</v>
      </c>
      <c r="X8" s="1492">
        <v>22.295808313414565</v>
      </c>
      <c r="Y8" s="1490">
        <v>164620</v>
      </c>
      <c r="Z8" s="1493">
        <v>10.663505574016854</v>
      </c>
      <c r="AA8" s="1494">
        <v>1544656</v>
      </c>
      <c r="AB8" s="1494">
        <v>357499</v>
      </c>
      <c r="AC8" s="1492">
        <v>23.144247003863644</v>
      </c>
      <c r="AD8" s="1495">
        <v>173616</v>
      </c>
      <c r="AE8" s="1492">
        <v>11.23978413316622</v>
      </c>
      <c r="AF8" s="1496">
        <v>1542297</v>
      </c>
      <c r="AG8" s="1496">
        <v>371901</v>
      </c>
      <c r="AH8" s="1492">
        <v>24.113448966055177</v>
      </c>
      <c r="AI8" s="1497">
        <v>179694</v>
      </c>
      <c r="AJ8" s="1492">
        <v>11.651063316598552</v>
      </c>
      <c r="AK8" s="1498">
        <v>1541124</v>
      </c>
      <c r="AL8" s="1498">
        <v>386954</v>
      </c>
      <c r="AM8" s="1492">
        <v>25.108557131029041</v>
      </c>
      <c r="AN8" s="1499">
        <v>183789</v>
      </c>
      <c r="AO8" s="1493">
        <v>11.925646476208273</v>
      </c>
      <c r="AP8" s="1500">
        <v>1538611</v>
      </c>
      <c r="AQ8" s="1500">
        <v>400080</v>
      </c>
      <c r="AR8" s="1501">
        <v>26.002673840236422</v>
      </c>
      <c r="AS8" s="1502">
        <v>188218</v>
      </c>
      <c r="AT8" s="1501">
        <v>12.232981565840879</v>
      </c>
      <c r="AU8" s="1500">
        <v>1536830</v>
      </c>
      <c r="AV8" s="1500">
        <v>409292</v>
      </c>
      <c r="AW8" s="1501">
        <v>26.632223472993111</v>
      </c>
      <c r="AX8" s="1502">
        <v>194739</v>
      </c>
      <c r="AY8" s="1501">
        <v>12.671473097219602</v>
      </c>
      <c r="AZ8" s="1487">
        <v>1534388</v>
      </c>
      <c r="BA8" s="1487">
        <v>416482</v>
      </c>
      <c r="BB8" s="1488">
        <v>27.143199764336007</v>
      </c>
      <c r="BC8" s="1489">
        <v>202892</v>
      </c>
      <c r="BD8" s="1488">
        <v>13.222991837788095</v>
      </c>
      <c r="BE8" s="1318">
        <v>1530848</v>
      </c>
      <c r="BF8" s="1318">
        <v>422209</v>
      </c>
      <c r="BG8" s="1325">
        <v>27.58007326658166</v>
      </c>
      <c r="BH8" s="1319">
        <v>209503</v>
      </c>
      <c r="BI8" s="1325">
        <v>13.685421413491083</v>
      </c>
      <c r="BJ8" s="1318">
        <v>1525615</v>
      </c>
      <c r="BK8" s="1318">
        <v>427103</v>
      </c>
      <c r="BL8" s="1325">
        <v>27.995464124303972</v>
      </c>
      <c r="BM8" s="1319">
        <v>216242</v>
      </c>
      <c r="BN8" s="1325">
        <v>14.174087171403007</v>
      </c>
      <c r="BO8" s="1318">
        <v>1521297</v>
      </c>
      <c r="BP8" s="1318">
        <v>430422</v>
      </c>
      <c r="BQ8" s="1325">
        <v>28.293094642269061</v>
      </c>
      <c r="BR8" s="1319">
        <v>221995</v>
      </c>
      <c r="BS8" s="1325">
        <v>14.5924825987299</v>
      </c>
      <c r="BT8" s="1318">
        <v>1514434</v>
      </c>
      <c r="BU8" s="1318">
        <v>432855</v>
      </c>
      <c r="BV8" s="1325">
        <v>28.581965275475856</v>
      </c>
      <c r="BW8" s="1319">
        <v>223714</v>
      </c>
      <c r="BX8" s="1325">
        <v>14.772119484903271</v>
      </c>
      <c r="BY8" s="1318">
        <v>1513611</v>
      </c>
      <c r="BZ8" s="1318">
        <v>432855</v>
      </c>
      <c r="CA8" s="1325">
        <v>28.59750622848275</v>
      </c>
      <c r="CB8" s="1319">
        <v>223714</v>
      </c>
      <c r="CC8" s="1325">
        <v>14.780151571308611</v>
      </c>
      <c r="CD8" s="1318">
        <v>1506516</v>
      </c>
      <c r="CE8" s="1318">
        <v>433667</v>
      </c>
      <c r="CF8" s="1325">
        <v>28.786086573259094</v>
      </c>
      <c r="CG8" s="1319">
        <v>236544</v>
      </c>
      <c r="CH8" s="1325">
        <v>15.701393148164374</v>
      </c>
      <c r="CI8" s="1318">
        <v>1496425</v>
      </c>
      <c r="CJ8" s="1318">
        <v>434593</v>
      </c>
      <c r="CK8" s="1325">
        <v>29.042083632657835</v>
      </c>
      <c r="CL8" s="1319">
        <v>246525</v>
      </c>
      <c r="CM8" s="1325">
        <v>16.474263661727118</v>
      </c>
      <c r="CN8" s="1318">
        <v>1489183</v>
      </c>
      <c r="CO8" s="1318">
        <v>434989</v>
      </c>
      <c r="CP8" s="1325">
        <v>29.209909057516775</v>
      </c>
      <c r="CQ8" s="1319">
        <v>254673</v>
      </c>
      <c r="CR8" s="1325">
        <v>17.101524795810857</v>
      </c>
      <c r="CS8" s="1318">
        <v>1483026</v>
      </c>
      <c r="CT8" s="1318">
        <v>435358</v>
      </c>
      <c r="CU8" s="1325">
        <v>29.356059839814002</v>
      </c>
      <c r="CV8" s="1319">
        <v>259661</v>
      </c>
      <c r="CW8" s="1325">
        <v>17.508863634218148</v>
      </c>
    </row>
    <row r="9" spans="1:101" ht="15" customHeight="1">
      <c r="A9" s="550" t="s">
        <v>869</v>
      </c>
      <c r="B9" s="564">
        <v>207347</v>
      </c>
      <c r="C9" s="564">
        <v>37127</v>
      </c>
      <c r="D9" s="574">
        <v>17.899999999999999</v>
      </c>
      <c r="E9" s="564">
        <v>16436</v>
      </c>
      <c r="F9" s="574">
        <v>7.9</v>
      </c>
      <c r="G9" s="575">
        <v>207177</v>
      </c>
      <c r="H9" s="564">
        <v>38466</v>
      </c>
      <c r="I9" s="576">
        <v>18.600000000000001</v>
      </c>
      <c r="J9" s="564">
        <v>17602</v>
      </c>
      <c r="K9" s="576">
        <v>8.5</v>
      </c>
      <c r="L9" s="575">
        <v>208462</v>
      </c>
      <c r="M9" s="564">
        <v>39695</v>
      </c>
      <c r="N9" s="576">
        <v>19</v>
      </c>
      <c r="O9" s="564">
        <v>18497</v>
      </c>
      <c r="P9" s="576">
        <v>8.9</v>
      </c>
      <c r="Q9" s="577">
        <v>208885</v>
      </c>
      <c r="R9" s="577">
        <v>40838</v>
      </c>
      <c r="S9" s="579">
        <v>19.600000000000001</v>
      </c>
      <c r="T9" s="577">
        <v>19352</v>
      </c>
      <c r="U9" s="579">
        <v>9.3000000000000007</v>
      </c>
      <c r="V9" s="1503">
        <v>210516</v>
      </c>
      <c r="W9" s="1504">
        <v>41082</v>
      </c>
      <c r="X9" s="1505">
        <v>19.514906230405291</v>
      </c>
      <c r="Y9" s="1503">
        <v>20194</v>
      </c>
      <c r="Z9" s="1506">
        <v>9.5926200383818809</v>
      </c>
      <c r="AA9" s="1507">
        <v>211280</v>
      </c>
      <c r="AB9" s="1507">
        <v>42274</v>
      </c>
      <c r="AC9" s="1505">
        <v>20.008519500189323</v>
      </c>
      <c r="AD9" s="1508">
        <v>21071</v>
      </c>
      <c r="AE9" s="1505">
        <v>9.9730215827338125</v>
      </c>
      <c r="AF9" s="1509">
        <v>211875</v>
      </c>
      <c r="AG9" s="1509">
        <v>44113</v>
      </c>
      <c r="AH9" s="1505">
        <v>20.820294985250737</v>
      </c>
      <c r="AI9" s="1510">
        <v>21817</v>
      </c>
      <c r="AJ9" s="1505">
        <v>10.297109144542773</v>
      </c>
      <c r="AK9" s="1511">
        <v>212671</v>
      </c>
      <c r="AL9" s="1511">
        <v>46243</v>
      </c>
      <c r="AM9" s="1505">
        <v>21.743914308956086</v>
      </c>
      <c r="AN9" s="1512">
        <v>22374</v>
      </c>
      <c r="AO9" s="1506">
        <v>10.520475288121087</v>
      </c>
      <c r="AP9" s="1513">
        <v>213203</v>
      </c>
      <c r="AQ9" s="1513">
        <v>47886</v>
      </c>
      <c r="AR9" s="1514">
        <v>22.460284329957833</v>
      </c>
      <c r="AS9" s="1515">
        <v>22914</v>
      </c>
      <c r="AT9" s="1514">
        <v>10.747503552951882</v>
      </c>
      <c r="AU9" s="1513">
        <v>213775</v>
      </c>
      <c r="AV9" s="1513">
        <v>49203</v>
      </c>
      <c r="AW9" s="1514">
        <v>23.016255408724128</v>
      </c>
      <c r="AX9" s="1515">
        <v>23745</v>
      </c>
      <c r="AY9" s="1514">
        <v>11.107472810197638</v>
      </c>
      <c r="AZ9" s="1516">
        <v>213762</v>
      </c>
      <c r="BA9" s="1516">
        <v>50165</v>
      </c>
      <c r="BB9" s="1517">
        <v>23.467688363694204</v>
      </c>
      <c r="BC9" s="1518">
        <v>24713</v>
      </c>
      <c r="BD9" s="1517">
        <v>11.560988388955943</v>
      </c>
      <c r="BE9" s="1320">
        <v>214053</v>
      </c>
      <c r="BF9" s="1320">
        <v>50934</v>
      </c>
      <c r="BG9" s="1326">
        <v>23.795041414976666</v>
      </c>
      <c r="BH9" s="1314">
        <v>25491</v>
      </c>
      <c r="BI9" s="1326">
        <v>11.908732883911927</v>
      </c>
      <c r="BJ9" s="1320">
        <v>214063</v>
      </c>
      <c r="BK9" s="1320">
        <v>51622</v>
      </c>
      <c r="BL9" s="1326">
        <v>24.115330533534522</v>
      </c>
      <c r="BM9" s="1314">
        <v>26248</v>
      </c>
      <c r="BN9" s="1326">
        <v>12.261810775332496</v>
      </c>
      <c r="BO9" s="1320">
        <v>214264</v>
      </c>
      <c r="BP9" s="1320">
        <v>52163</v>
      </c>
      <c r="BQ9" s="1326">
        <v>24.345200313631782</v>
      </c>
      <c r="BR9" s="1314">
        <v>26950</v>
      </c>
      <c r="BS9" s="1326">
        <v>12.577941231378112</v>
      </c>
      <c r="BT9" s="1320">
        <v>213391</v>
      </c>
      <c r="BU9" s="1320">
        <v>52672</v>
      </c>
      <c r="BV9" s="1326">
        <v>24.683327787957317</v>
      </c>
      <c r="BW9" s="1314">
        <v>27217</v>
      </c>
      <c r="BX9" s="1326">
        <v>12.754521043530421</v>
      </c>
      <c r="BY9" s="1320">
        <v>212340</v>
      </c>
      <c r="BZ9" s="1320">
        <v>52672</v>
      </c>
      <c r="CA9" s="1326">
        <v>24.805500612225675</v>
      </c>
      <c r="CB9" s="1314">
        <v>27217</v>
      </c>
      <c r="CC9" s="1326">
        <v>12.817650937176229</v>
      </c>
      <c r="CD9" s="1320">
        <v>211545</v>
      </c>
      <c r="CE9" s="1320">
        <v>53453</v>
      </c>
      <c r="CF9" s="1326">
        <v>25.267909900966696</v>
      </c>
      <c r="CG9" s="1314">
        <v>29027</v>
      </c>
      <c r="CH9" s="1326">
        <v>13.721430428514028</v>
      </c>
      <c r="CI9" s="1320">
        <v>210232</v>
      </c>
      <c r="CJ9" s="1320">
        <v>53848</v>
      </c>
      <c r="CK9" s="1326">
        <v>25.613607823737581</v>
      </c>
      <c r="CL9" s="1314">
        <v>30274</v>
      </c>
      <c r="CM9" s="1326">
        <v>14.400281593667948</v>
      </c>
      <c r="CN9" s="1320">
        <v>209945</v>
      </c>
      <c r="CO9" s="1320">
        <v>54123</v>
      </c>
      <c r="CP9" s="1326">
        <v>25.779608945199932</v>
      </c>
      <c r="CQ9" s="1314">
        <v>31112</v>
      </c>
      <c r="CR9" s="1326">
        <v>14.819119293148205</v>
      </c>
      <c r="CS9" s="1320">
        <v>209696</v>
      </c>
      <c r="CT9" s="1320">
        <v>54464</v>
      </c>
      <c r="CU9" s="1326">
        <v>25.972836868609793</v>
      </c>
      <c r="CV9" s="1314">
        <v>31733</v>
      </c>
      <c r="CW9" s="1326">
        <v>15.132858995879751</v>
      </c>
    </row>
    <row r="10" spans="1:101" ht="15" customHeight="1">
      <c r="A10" s="550" t="s">
        <v>870</v>
      </c>
      <c r="B10" s="564">
        <v>128881</v>
      </c>
      <c r="C10" s="564">
        <v>27152</v>
      </c>
      <c r="D10" s="574">
        <v>21.1</v>
      </c>
      <c r="E10" s="564">
        <v>12840</v>
      </c>
      <c r="F10" s="574">
        <v>10</v>
      </c>
      <c r="G10" s="575">
        <v>129431</v>
      </c>
      <c r="H10" s="564">
        <v>27928</v>
      </c>
      <c r="I10" s="576">
        <v>21.6</v>
      </c>
      <c r="J10" s="564">
        <v>13592</v>
      </c>
      <c r="K10" s="576">
        <v>10.5</v>
      </c>
      <c r="L10" s="575">
        <v>129981</v>
      </c>
      <c r="M10" s="564">
        <v>28600</v>
      </c>
      <c r="N10" s="576">
        <v>22</v>
      </c>
      <c r="O10" s="564">
        <v>14138</v>
      </c>
      <c r="P10" s="576">
        <v>10.9</v>
      </c>
      <c r="Q10" s="577">
        <v>131191</v>
      </c>
      <c r="R10" s="577">
        <v>29151</v>
      </c>
      <c r="S10" s="579">
        <v>22.2</v>
      </c>
      <c r="T10" s="577">
        <v>14566</v>
      </c>
      <c r="U10" s="579">
        <v>11.1</v>
      </c>
      <c r="V10" s="1503">
        <v>133537</v>
      </c>
      <c r="W10" s="1504">
        <v>28873</v>
      </c>
      <c r="X10" s="1505">
        <v>21.6217228183949</v>
      </c>
      <c r="Y10" s="1503">
        <v>14956</v>
      </c>
      <c r="Z10" s="1506">
        <v>11.199892164718394</v>
      </c>
      <c r="AA10" s="1507">
        <v>134326</v>
      </c>
      <c r="AB10" s="1507">
        <v>29787</v>
      </c>
      <c r="AC10" s="1505">
        <v>22.175155963849143</v>
      </c>
      <c r="AD10" s="1508">
        <v>15701</v>
      </c>
      <c r="AE10" s="1505">
        <v>11.688727424325894</v>
      </c>
      <c r="AF10" s="1509">
        <v>134633</v>
      </c>
      <c r="AG10" s="1509">
        <v>30792</v>
      </c>
      <c r="AH10" s="1505">
        <v>22.871064300728648</v>
      </c>
      <c r="AI10" s="1510">
        <v>16132</v>
      </c>
      <c r="AJ10" s="1505">
        <v>11.982203471659995</v>
      </c>
      <c r="AK10" s="1511">
        <v>135170</v>
      </c>
      <c r="AL10" s="1511">
        <v>31712</v>
      </c>
      <c r="AM10" s="1505">
        <v>23.460827106606498</v>
      </c>
      <c r="AN10" s="1512">
        <v>16307</v>
      </c>
      <c r="AO10" s="1506">
        <v>12.064067470592587</v>
      </c>
      <c r="AP10" s="1513">
        <v>136138</v>
      </c>
      <c r="AQ10" s="1513">
        <v>32542</v>
      </c>
      <c r="AR10" s="1514">
        <v>23.903685965711261</v>
      </c>
      <c r="AS10" s="1515">
        <v>16530</v>
      </c>
      <c r="AT10" s="1514">
        <v>12.142091113429021</v>
      </c>
      <c r="AU10" s="1513">
        <v>136373</v>
      </c>
      <c r="AV10" s="1513">
        <v>33082</v>
      </c>
      <c r="AW10" s="1514">
        <v>24.258467585225816</v>
      </c>
      <c r="AX10" s="1515">
        <v>16971</v>
      </c>
      <c r="AY10" s="1514">
        <v>12.444545474544082</v>
      </c>
      <c r="AZ10" s="1516">
        <v>136753</v>
      </c>
      <c r="BA10" s="1516">
        <v>33565</v>
      </c>
      <c r="BB10" s="1517">
        <v>24.544251314413579</v>
      </c>
      <c r="BC10" s="1518">
        <v>17428</v>
      </c>
      <c r="BD10" s="1517">
        <v>12.74414455258751</v>
      </c>
      <c r="BE10" s="1320">
        <v>137077</v>
      </c>
      <c r="BF10" s="1320">
        <v>33864</v>
      </c>
      <c r="BG10" s="1326">
        <v>24.704363241098068</v>
      </c>
      <c r="BH10" s="1314">
        <v>17777</v>
      </c>
      <c r="BI10" s="1326">
        <v>12.968623474397599</v>
      </c>
      <c r="BJ10" s="1320">
        <v>136795</v>
      </c>
      <c r="BK10" s="1320">
        <v>34046</v>
      </c>
      <c r="BL10" s="1326">
        <v>24.888336562008845</v>
      </c>
      <c r="BM10" s="1314">
        <v>18180</v>
      </c>
      <c r="BN10" s="1326">
        <v>13.28995942834168</v>
      </c>
      <c r="BO10" s="1320">
        <v>136882</v>
      </c>
      <c r="BP10" s="1320">
        <v>34074</v>
      </c>
      <c r="BQ10" s="1326">
        <v>24.892973510030536</v>
      </c>
      <c r="BR10" s="1314">
        <v>18394</v>
      </c>
      <c r="BS10" s="1326">
        <v>13.437851580193158</v>
      </c>
      <c r="BT10" s="1320">
        <v>136368</v>
      </c>
      <c r="BU10" s="1320">
        <v>34003</v>
      </c>
      <c r="BV10" s="1326">
        <v>24.934735421799836</v>
      </c>
      <c r="BW10" s="1314">
        <v>18320</v>
      </c>
      <c r="BX10" s="1326">
        <v>13.434236771089992</v>
      </c>
      <c r="BY10" s="1320">
        <v>136345</v>
      </c>
      <c r="BZ10" s="1320">
        <v>34003</v>
      </c>
      <c r="CA10" s="1326">
        <v>24.938941655359564</v>
      </c>
      <c r="CB10" s="1314">
        <v>18320</v>
      </c>
      <c r="CC10" s="1326">
        <v>13.436502988741793</v>
      </c>
      <c r="CD10" s="1320">
        <v>136262</v>
      </c>
      <c r="CE10" s="1320">
        <v>33832</v>
      </c>
      <c r="CF10" s="1326">
        <v>24.828638945560758</v>
      </c>
      <c r="CG10" s="1314">
        <v>19046</v>
      </c>
      <c r="CH10" s="1326">
        <v>13.977484551819289</v>
      </c>
      <c r="CI10" s="1320">
        <v>135818</v>
      </c>
      <c r="CJ10" s="1320">
        <v>33774</v>
      </c>
      <c r="CK10" s="1326">
        <v>24.867101562384956</v>
      </c>
      <c r="CL10" s="1314">
        <v>19596</v>
      </c>
      <c r="CM10" s="1326">
        <v>14.42813176456729</v>
      </c>
      <c r="CN10" s="1320">
        <v>135898</v>
      </c>
      <c r="CO10" s="1320">
        <v>33837</v>
      </c>
      <c r="CP10" s="1326">
        <v>24.898821174704558</v>
      </c>
      <c r="CQ10" s="1314">
        <v>20160</v>
      </c>
      <c r="CR10" s="1326">
        <v>14.834655403317193</v>
      </c>
      <c r="CS10" s="1320">
        <v>135765</v>
      </c>
      <c r="CT10" s="1320">
        <v>33920</v>
      </c>
      <c r="CU10" s="1326">
        <v>24.984347954185541</v>
      </c>
      <c r="CV10" s="1314">
        <v>20453</v>
      </c>
      <c r="CW10" s="1326">
        <v>15.065002025558872</v>
      </c>
    </row>
    <row r="11" spans="1:101" ht="15" customHeight="1">
      <c r="A11" s="550" t="s">
        <v>871</v>
      </c>
      <c r="B11" s="564">
        <v>107295</v>
      </c>
      <c r="C11" s="564">
        <v>28830</v>
      </c>
      <c r="D11" s="574">
        <v>26.9</v>
      </c>
      <c r="E11" s="564">
        <v>13318</v>
      </c>
      <c r="F11" s="574">
        <v>12.4</v>
      </c>
      <c r="G11" s="575">
        <v>107257</v>
      </c>
      <c r="H11" s="564">
        <v>29449</v>
      </c>
      <c r="I11" s="576">
        <v>27.5</v>
      </c>
      <c r="J11" s="564">
        <v>13917</v>
      </c>
      <c r="K11" s="576">
        <v>13</v>
      </c>
      <c r="L11" s="575">
        <v>108000</v>
      </c>
      <c r="M11" s="564">
        <v>29856</v>
      </c>
      <c r="N11" s="576">
        <v>27.6</v>
      </c>
      <c r="O11" s="564">
        <v>14403</v>
      </c>
      <c r="P11" s="576">
        <v>13.3</v>
      </c>
      <c r="Q11" s="577">
        <v>108305</v>
      </c>
      <c r="R11" s="577">
        <v>30140</v>
      </c>
      <c r="S11" s="579">
        <v>27.8</v>
      </c>
      <c r="T11" s="577">
        <v>14893</v>
      </c>
      <c r="U11" s="579">
        <v>13.8</v>
      </c>
      <c r="V11" s="1503">
        <v>108149</v>
      </c>
      <c r="W11" s="1504">
        <v>29341</v>
      </c>
      <c r="X11" s="1505">
        <v>27.130163015839258</v>
      </c>
      <c r="Y11" s="1503">
        <v>14973</v>
      </c>
      <c r="Z11" s="1506">
        <v>13.844788208859999</v>
      </c>
      <c r="AA11" s="1507">
        <v>107632</v>
      </c>
      <c r="AB11" s="1507">
        <v>29883</v>
      </c>
      <c r="AC11" s="1505">
        <v>27.764047866805413</v>
      </c>
      <c r="AD11" s="1508">
        <v>15556</v>
      </c>
      <c r="AE11" s="1505">
        <v>14.452950795302513</v>
      </c>
      <c r="AF11" s="1509">
        <v>107035</v>
      </c>
      <c r="AG11" s="1509">
        <v>30341</v>
      </c>
      <c r="AH11" s="1505">
        <v>28.346802447797447</v>
      </c>
      <c r="AI11" s="1510">
        <v>15740</v>
      </c>
      <c r="AJ11" s="1505">
        <v>14.705470173307797</v>
      </c>
      <c r="AK11" s="1511">
        <v>106785</v>
      </c>
      <c r="AL11" s="1511">
        <v>30888</v>
      </c>
      <c r="AM11" s="1505">
        <v>28.925410872313527</v>
      </c>
      <c r="AN11" s="1512">
        <v>15830</v>
      </c>
      <c r="AO11" s="1506">
        <v>14.824179425949339</v>
      </c>
      <c r="AP11" s="1513">
        <v>106701</v>
      </c>
      <c r="AQ11" s="1513">
        <v>31447</v>
      </c>
      <c r="AR11" s="1514">
        <v>29.472076175481014</v>
      </c>
      <c r="AS11" s="1515">
        <v>15971</v>
      </c>
      <c r="AT11" s="1514">
        <v>14.967994676713433</v>
      </c>
      <c r="AU11" s="1513">
        <v>107101</v>
      </c>
      <c r="AV11" s="1513">
        <v>31670</v>
      </c>
      <c r="AW11" s="1514">
        <v>29.570218765464375</v>
      </c>
      <c r="AX11" s="1515">
        <v>16195</v>
      </c>
      <c r="AY11" s="1514">
        <v>15.121240698032699</v>
      </c>
      <c r="AZ11" s="1516">
        <v>106921</v>
      </c>
      <c r="BA11" s="1516">
        <v>31693</v>
      </c>
      <c r="BB11" s="1517">
        <v>29.641511022156546</v>
      </c>
      <c r="BC11" s="1518">
        <v>16562</v>
      </c>
      <c r="BD11" s="1517">
        <v>15.489941171519158</v>
      </c>
      <c r="BE11" s="1320">
        <v>106969</v>
      </c>
      <c r="BF11" s="1320">
        <v>31567</v>
      </c>
      <c r="BG11" s="1326">
        <v>29.510418906412138</v>
      </c>
      <c r="BH11" s="1314">
        <v>16870</v>
      </c>
      <c r="BI11" s="1326">
        <v>15.770924286475521</v>
      </c>
      <c r="BJ11" s="1320">
        <v>107142</v>
      </c>
      <c r="BK11" s="1320">
        <v>31411</v>
      </c>
      <c r="BL11" s="1326">
        <v>29.317167870676297</v>
      </c>
      <c r="BM11" s="1314">
        <v>17044</v>
      </c>
      <c r="BN11" s="1326">
        <v>15.907860596218104</v>
      </c>
      <c r="BO11" s="1320">
        <v>107222</v>
      </c>
      <c r="BP11" s="1320">
        <v>31245</v>
      </c>
      <c r="BQ11" s="1326">
        <v>29.14047490253866</v>
      </c>
      <c r="BR11" s="1314">
        <v>17145</v>
      </c>
      <c r="BS11" s="1326">
        <v>15.990188580701723</v>
      </c>
      <c r="BT11" s="1320">
        <v>106905</v>
      </c>
      <c r="BU11" s="1320">
        <v>31020</v>
      </c>
      <c r="BV11" s="1326">
        <v>29.016416444506802</v>
      </c>
      <c r="BW11" s="1314">
        <v>17035</v>
      </c>
      <c r="BX11" s="1326">
        <v>15.934708385950142</v>
      </c>
      <c r="BY11" s="1320">
        <v>108827</v>
      </c>
      <c r="BZ11" s="1320">
        <v>31020</v>
      </c>
      <c r="CA11" s="1326">
        <v>28.503955819787368</v>
      </c>
      <c r="CB11" s="1314">
        <v>17035</v>
      </c>
      <c r="CC11" s="1326">
        <v>15.653284570924495</v>
      </c>
      <c r="CD11" s="1320">
        <v>109621</v>
      </c>
      <c r="CE11" s="1320">
        <v>30218</v>
      </c>
      <c r="CF11" s="1326">
        <v>27.565886098466535</v>
      </c>
      <c r="CG11" s="1314">
        <v>17264</v>
      </c>
      <c r="CH11" s="1326">
        <v>15.748807254084527</v>
      </c>
      <c r="CI11" s="1320">
        <v>109581</v>
      </c>
      <c r="CJ11" s="1320">
        <v>29963</v>
      </c>
      <c r="CK11" s="1326">
        <v>27.343243810514593</v>
      </c>
      <c r="CL11" s="1314">
        <v>17606</v>
      </c>
      <c r="CM11" s="1326">
        <v>16.066653890729231</v>
      </c>
      <c r="CN11" s="1320">
        <v>110283</v>
      </c>
      <c r="CO11" s="1320">
        <v>29654</v>
      </c>
      <c r="CP11" s="1326">
        <v>26.889003744910823</v>
      </c>
      <c r="CQ11" s="1314">
        <v>17945</v>
      </c>
      <c r="CR11" s="1326">
        <v>16.271773528104966</v>
      </c>
      <c r="CS11" s="1320">
        <v>110925</v>
      </c>
      <c r="CT11" s="1320">
        <v>29251</v>
      </c>
      <c r="CU11" s="1326">
        <v>26.370069867027269</v>
      </c>
      <c r="CV11" s="1314">
        <v>17928</v>
      </c>
      <c r="CW11" s="1326">
        <v>16.162271805273836</v>
      </c>
    </row>
    <row r="12" spans="1:101" ht="15" customHeight="1">
      <c r="A12" s="550" t="s">
        <v>872</v>
      </c>
      <c r="B12" s="564">
        <v>103166</v>
      </c>
      <c r="C12" s="564">
        <v>28554</v>
      </c>
      <c r="D12" s="574">
        <v>27.7</v>
      </c>
      <c r="E12" s="564">
        <v>12829</v>
      </c>
      <c r="F12" s="574">
        <v>12.4</v>
      </c>
      <c r="G12" s="575">
        <v>102578</v>
      </c>
      <c r="H12" s="564">
        <v>29242</v>
      </c>
      <c r="I12" s="576">
        <v>28.5</v>
      </c>
      <c r="J12" s="564">
        <v>13476</v>
      </c>
      <c r="K12" s="576">
        <v>13.1</v>
      </c>
      <c r="L12" s="575">
        <v>101987</v>
      </c>
      <c r="M12" s="564">
        <v>29849</v>
      </c>
      <c r="N12" s="576">
        <v>29.3</v>
      </c>
      <c r="O12" s="564">
        <v>13939</v>
      </c>
      <c r="P12" s="576">
        <v>13.7</v>
      </c>
      <c r="Q12" s="577">
        <v>101336</v>
      </c>
      <c r="R12" s="577">
        <v>30202</v>
      </c>
      <c r="S12" s="579">
        <v>29.8</v>
      </c>
      <c r="T12" s="577">
        <v>14311</v>
      </c>
      <c r="U12" s="579">
        <v>14.1</v>
      </c>
      <c r="V12" s="1503">
        <v>101348</v>
      </c>
      <c r="W12" s="1504">
        <v>28428</v>
      </c>
      <c r="X12" s="1505">
        <v>28.049887516280535</v>
      </c>
      <c r="Y12" s="1503">
        <v>14250</v>
      </c>
      <c r="Z12" s="1506">
        <v>14.060464932707109</v>
      </c>
      <c r="AA12" s="1507">
        <v>100817</v>
      </c>
      <c r="AB12" s="1507">
        <v>30368</v>
      </c>
      <c r="AC12" s="1505">
        <v>30.121904043960839</v>
      </c>
      <c r="AD12" s="1508">
        <v>15378</v>
      </c>
      <c r="AE12" s="1505">
        <v>15.253379886328695</v>
      </c>
      <c r="AF12" s="1509">
        <v>99516</v>
      </c>
      <c r="AG12" s="1509">
        <v>30949</v>
      </c>
      <c r="AH12" s="1505">
        <v>31.099521684955185</v>
      </c>
      <c r="AI12" s="1510">
        <v>15778</v>
      </c>
      <c r="AJ12" s="1505">
        <v>15.854736926725352</v>
      </c>
      <c r="AK12" s="1511">
        <v>98881</v>
      </c>
      <c r="AL12" s="1511">
        <v>31704</v>
      </c>
      <c r="AM12" s="1505">
        <v>32.062782536584379</v>
      </c>
      <c r="AN12" s="1512">
        <v>16034</v>
      </c>
      <c r="AO12" s="1506">
        <v>16.215450895520878</v>
      </c>
      <c r="AP12" s="1513">
        <v>98456</v>
      </c>
      <c r="AQ12" s="1513">
        <v>32267</v>
      </c>
      <c r="AR12" s="1514">
        <v>32.773015357113842</v>
      </c>
      <c r="AS12" s="1515">
        <v>16202</v>
      </c>
      <c r="AT12" s="1514">
        <v>16.456081904607135</v>
      </c>
      <c r="AU12" s="1513">
        <v>97595</v>
      </c>
      <c r="AV12" s="1513">
        <v>32529</v>
      </c>
      <c r="AW12" s="1514">
        <v>33.330600952917671</v>
      </c>
      <c r="AX12" s="1515">
        <v>16575</v>
      </c>
      <c r="AY12" s="1514">
        <v>16.983452021107638</v>
      </c>
      <c r="AZ12" s="1516">
        <v>96915</v>
      </c>
      <c r="BA12" s="1516">
        <v>32671</v>
      </c>
      <c r="BB12" s="1517">
        <v>33.710983851828921</v>
      </c>
      <c r="BC12" s="1518">
        <v>17058</v>
      </c>
      <c r="BD12" s="1517">
        <v>17.600990558737038</v>
      </c>
      <c r="BE12" s="1320">
        <v>96224</v>
      </c>
      <c r="BF12" s="1320">
        <v>32695</v>
      </c>
      <c r="BG12" s="1326">
        <v>33.97800964416362</v>
      </c>
      <c r="BH12" s="1314">
        <v>17412</v>
      </c>
      <c r="BI12" s="1326">
        <v>18.095277685400731</v>
      </c>
      <c r="BJ12" s="1320">
        <v>95431</v>
      </c>
      <c r="BK12" s="1320">
        <v>32657</v>
      </c>
      <c r="BL12" s="1326">
        <v>34.22053630371682</v>
      </c>
      <c r="BM12" s="1314">
        <v>17766</v>
      </c>
      <c r="BN12" s="1326">
        <v>18.616592092716203</v>
      </c>
      <c r="BO12" s="1320">
        <v>94971</v>
      </c>
      <c r="BP12" s="1320">
        <v>32601</v>
      </c>
      <c r="BQ12" s="1326">
        <v>34.327320971665031</v>
      </c>
      <c r="BR12" s="1314">
        <v>18002</v>
      </c>
      <c r="BS12" s="1326">
        <v>18.955260026745005</v>
      </c>
      <c r="BT12" s="1320">
        <v>94028</v>
      </c>
      <c r="BU12" s="1320">
        <v>32345</v>
      </c>
      <c r="BV12" s="1326">
        <v>34.399327859786446</v>
      </c>
      <c r="BW12" s="1314">
        <v>17815</v>
      </c>
      <c r="BX12" s="1326">
        <v>18.946484026034799</v>
      </c>
      <c r="BY12" s="1320">
        <v>93771</v>
      </c>
      <c r="BZ12" s="1320">
        <v>32345</v>
      </c>
      <c r="CA12" s="1326">
        <v>34.49360676541788</v>
      </c>
      <c r="CB12" s="1314">
        <v>17815</v>
      </c>
      <c r="CC12" s="1326">
        <v>18.998411022597605</v>
      </c>
      <c r="CD12" s="1320">
        <v>93477</v>
      </c>
      <c r="CE12" s="1320">
        <v>31450</v>
      </c>
      <c r="CF12" s="1326">
        <v>33.644639857932965</v>
      </c>
      <c r="CG12" s="1314">
        <v>18066</v>
      </c>
      <c r="CH12" s="1326">
        <v>19.326679290092748</v>
      </c>
      <c r="CI12" s="1320">
        <v>92729</v>
      </c>
      <c r="CJ12" s="1320">
        <v>31143</v>
      </c>
      <c r="CK12" s="1326">
        <v>33.584962633048995</v>
      </c>
      <c r="CL12" s="1314">
        <v>18569</v>
      </c>
      <c r="CM12" s="1326">
        <v>20.0250191418003</v>
      </c>
      <c r="CN12" s="1320">
        <v>92281</v>
      </c>
      <c r="CO12" s="1320">
        <v>30856</v>
      </c>
      <c r="CP12" s="1326">
        <v>33.437002199802777</v>
      </c>
      <c r="CQ12" s="1314">
        <v>18964</v>
      </c>
      <c r="CR12" s="1326">
        <v>20.550275788082054</v>
      </c>
      <c r="CS12" s="1320">
        <v>92059</v>
      </c>
      <c r="CT12" s="1320">
        <v>30490</v>
      </c>
      <c r="CU12" s="1326">
        <v>33.120064306585995</v>
      </c>
      <c r="CV12" s="1314">
        <v>19023</v>
      </c>
      <c r="CW12" s="1326">
        <v>20.663922049989679</v>
      </c>
    </row>
    <row r="13" spans="1:101" ht="15" customHeight="1">
      <c r="A13" s="550" t="s">
        <v>873</v>
      </c>
      <c r="B13" s="564">
        <v>169553</v>
      </c>
      <c r="C13" s="564">
        <v>37341</v>
      </c>
      <c r="D13" s="574">
        <v>22</v>
      </c>
      <c r="E13" s="564">
        <v>15536</v>
      </c>
      <c r="F13" s="574">
        <v>9.1999999999999993</v>
      </c>
      <c r="G13" s="575">
        <v>168600</v>
      </c>
      <c r="H13" s="564">
        <v>38923</v>
      </c>
      <c r="I13" s="576">
        <v>23.1</v>
      </c>
      <c r="J13" s="564">
        <v>16735</v>
      </c>
      <c r="K13" s="576">
        <v>9.9</v>
      </c>
      <c r="L13" s="575">
        <v>168251</v>
      </c>
      <c r="M13" s="564">
        <v>40336</v>
      </c>
      <c r="N13" s="576">
        <v>24</v>
      </c>
      <c r="O13" s="564">
        <v>17627</v>
      </c>
      <c r="P13" s="576">
        <v>10.5</v>
      </c>
      <c r="Q13" s="577">
        <v>168203</v>
      </c>
      <c r="R13" s="577">
        <v>41618</v>
      </c>
      <c r="S13" s="579">
        <v>24.7</v>
      </c>
      <c r="T13" s="577">
        <v>18423</v>
      </c>
      <c r="U13" s="579">
        <v>11</v>
      </c>
      <c r="V13" s="1503">
        <v>167055</v>
      </c>
      <c r="W13" s="1504">
        <v>41274</v>
      </c>
      <c r="X13" s="1505">
        <v>24.706833078926103</v>
      </c>
      <c r="Y13" s="1503">
        <v>18924</v>
      </c>
      <c r="Z13" s="1506">
        <v>11.328005746610398</v>
      </c>
      <c r="AA13" s="1507">
        <v>166187</v>
      </c>
      <c r="AB13" s="1507">
        <v>43059</v>
      </c>
      <c r="AC13" s="1505">
        <v>25.909968890466761</v>
      </c>
      <c r="AD13" s="1508">
        <v>20225</v>
      </c>
      <c r="AE13" s="1505">
        <v>12.170025332908109</v>
      </c>
      <c r="AF13" s="1509">
        <v>164569</v>
      </c>
      <c r="AG13" s="1509">
        <v>45006</v>
      </c>
      <c r="AH13" s="1505">
        <v>27.347799403289809</v>
      </c>
      <c r="AI13" s="1510">
        <v>21158</v>
      </c>
      <c r="AJ13" s="1505">
        <v>12.856613335439846</v>
      </c>
      <c r="AK13" s="1511">
        <v>163974</v>
      </c>
      <c r="AL13" s="1511">
        <v>46785</v>
      </c>
      <c r="AM13" s="1505">
        <v>28.531962384280433</v>
      </c>
      <c r="AN13" s="1512">
        <v>21737</v>
      </c>
      <c r="AO13" s="1506">
        <v>13.256369912303171</v>
      </c>
      <c r="AP13" s="1513">
        <v>163357</v>
      </c>
      <c r="AQ13" s="1513">
        <v>48418</v>
      </c>
      <c r="AR13" s="1514">
        <v>29.639378783890496</v>
      </c>
      <c r="AS13" s="1515">
        <v>22440</v>
      </c>
      <c r="AT13" s="1514">
        <v>13.736785078080525</v>
      </c>
      <c r="AU13" s="1513">
        <v>162017</v>
      </c>
      <c r="AV13" s="1513">
        <v>49614</v>
      </c>
      <c r="AW13" s="1514">
        <v>30.622712431411518</v>
      </c>
      <c r="AX13" s="1515">
        <v>23359</v>
      </c>
      <c r="AY13" s="1514">
        <v>14.417622842047439</v>
      </c>
      <c r="AZ13" s="1516">
        <v>160909</v>
      </c>
      <c r="BA13" s="1516">
        <v>50343</v>
      </c>
      <c r="BB13" s="1517">
        <v>31.286627845552456</v>
      </c>
      <c r="BC13" s="1518">
        <v>24470</v>
      </c>
      <c r="BD13" s="1517">
        <v>15.207353224493348</v>
      </c>
      <c r="BE13" s="1320">
        <v>159886</v>
      </c>
      <c r="BF13" s="1320">
        <v>50871</v>
      </c>
      <c r="BG13" s="1326">
        <v>31.817044644309071</v>
      </c>
      <c r="BH13" s="1314">
        <v>25324</v>
      </c>
      <c r="BI13" s="1326">
        <v>15.838785134408266</v>
      </c>
      <c r="BJ13" s="1320">
        <v>158836</v>
      </c>
      <c r="BK13" s="1320">
        <v>51299</v>
      </c>
      <c r="BL13" s="1326">
        <v>32.29683447077489</v>
      </c>
      <c r="BM13" s="1314">
        <v>26227</v>
      </c>
      <c r="BN13" s="1326">
        <v>16.511999798534337</v>
      </c>
      <c r="BO13" s="1320">
        <v>158049</v>
      </c>
      <c r="BP13" s="1320">
        <v>51583</v>
      </c>
      <c r="BQ13" s="1326">
        <v>32.637346645660529</v>
      </c>
      <c r="BR13" s="1314">
        <v>27100</v>
      </c>
      <c r="BS13" s="1326">
        <v>17.146581123575601</v>
      </c>
      <c r="BT13" s="1320">
        <v>157401</v>
      </c>
      <c r="BU13" s="1320">
        <v>51743</v>
      </c>
      <c r="BV13" s="1326">
        <v>32.873361668604396</v>
      </c>
      <c r="BW13" s="1314">
        <v>27320</v>
      </c>
      <c r="BX13" s="1326">
        <v>17.35694182374953</v>
      </c>
      <c r="BY13" s="1320">
        <v>157467</v>
      </c>
      <c r="BZ13" s="1320">
        <v>51743</v>
      </c>
      <c r="CA13" s="1326">
        <v>32.859583277766134</v>
      </c>
      <c r="CB13" s="1314">
        <v>27320</v>
      </c>
      <c r="CC13" s="1326">
        <v>17.349666914337607</v>
      </c>
      <c r="CD13" s="1320">
        <v>156074</v>
      </c>
      <c r="CE13" s="1320">
        <v>51692</v>
      </c>
      <c r="CF13" s="1326">
        <v>33.120186578161643</v>
      </c>
      <c r="CG13" s="1314">
        <v>29054</v>
      </c>
      <c r="CH13" s="1326">
        <v>18.615528531337699</v>
      </c>
      <c r="CI13" s="1320">
        <v>154544</v>
      </c>
      <c r="CJ13" s="1320">
        <v>51499</v>
      </c>
      <c r="CK13" s="1326">
        <v>33.323195983021016</v>
      </c>
      <c r="CL13" s="1314">
        <v>30145</v>
      </c>
      <c r="CM13" s="1326">
        <v>19.505771819028887</v>
      </c>
      <c r="CN13" s="1320">
        <v>152893</v>
      </c>
      <c r="CO13" s="1320">
        <v>51290</v>
      </c>
      <c r="CP13" s="1326">
        <v>33.546336326712144</v>
      </c>
      <c r="CQ13" s="1314">
        <v>31125</v>
      </c>
      <c r="CR13" s="1326">
        <v>20.357374111306601</v>
      </c>
      <c r="CS13" s="1320">
        <v>151376</v>
      </c>
      <c r="CT13" s="1320">
        <v>51072</v>
      </c>
      <c r="CU13" s="1326">
        <v>33.73850544339922</v>
      </c>
      <c r="CV13" s="1314">
        <v>31698</v>
      </c>
      <c r="CW13" s="1326">
        <v>20.939911214459357</v>
      </c>
    </row>
    <row r="14" spans="1:101" ht="15" customHeight="1">
      <c r="A14" s="550" t="s">
        <v>874</v>
      </c>
      <c r="B14" s="564">
        <v>220986</v>
      </c>
      <c r="C14" s="564">
        <v>49690</v>
      </c>
      <c r="D14" s="574">
        <v>22.5</v>
      </c>
      <c r="E14" s="564">
        <v>21460</v>
      </c>
      <c r="F14" s="574">
        <v>9.6999999999999993</v>
      </c>
      <c r="G14" s="575">
        <v>220378</v>
      </c>
      <c r="H14" s="564">
        <v>51533</v>
      </c>
      <c r="I14" s="576">
        <v>23.4</v>
      </c>
      <c r="J14" s="564">
        <v>23076</v>
      </c>
      <c r="K14" s="576">
        <v>10.5</v>
      </c>
      <c r="L14" s="575">
        <v>219983</v>
      </c>
      <c r="M14" s="564">
        <v>53185</v>
      </c>
      <c r="N14" s="576">
        <v>24.2</v>
      </c>
      <c r="O14" s="564">
        <v>24230</v>
      </c>
      <c r="P14" s="576">
        <v>11</v>
      </c>
      <c r="Q14" s="577">
        <v>220109</v>
      </c>
      <c r="R14" s="577">
        <v>54491</v>
      </c>
      <c r="S14" s="579">
        <v>24.8</v>
      </c>
      <c r="T14" s="577">
        <v>25201</v>
      </c>
      <c r="U14" s="579">
        <v>11.4</v>
      </c>
      <c r="V14" s="1503">
        <v>220404</v>
      </c>
      <c r="W14" s="1504">
        <v>54485</v>
      </c>
      <c r="X14" s="1505">
        <v>24.720513239324148</v>
      </c>
      <c r="Y14" s="1503">
        <v>26197</v>
      </c>
      <c r="Z14" s="1506">
        <v>11.885900437378632</v>
      </c>
      <c r="AA14" s="1507">
        <v>220240</v>
      </c>
      <c r="AB14" s="1507">
        <v>55887</v>
      </c>
      <c r="AC14" s="1505">
        <v>25.375499455139849</v>
      </c>
      <c r="AD14" s="1508">
        <v>27402</v>
      </c>
      <c r="AE14" s="1505">
        <v>12.441881583726843</v>
      </c>
      <c r="AF14" s="1509">
        <v>220483</v>
      </c>
      <c r="AG14" s="1509">
        <v>57982</v>
      </c>
      <c r="AH14" s="1505">
        <v>26.297719098524603</v>
      </c>
      <c r="AI14" s="1510">
        <v>28458</v>
      </c>
      <c r="AJ14" s="1505">
        <v>12.907117555548501</v>
      </c>
      <c r="AK14" s="1511">
        <v>220073</v>
      </c>
      <c r="AL14" s="1511">
        <v>60101</v>
      </c>
      <c r="AM14" s="1505">
        <v>27.309574550262866</v>
      </c>
      <c r="AN14" s="1512">
        <v>29105</v>
      </c>
      <c r="AO14" s="1506">
        <v>13.225157106959964</v>
      </c>
      <c r="AP14" s="1513">
        <v>219364</v>
      </c>
      <c r="AQ14" s="1513">
        <v>61969</v>
      </c>
      <c r="AR14" s="1514">
        <v>28.249393701792453</v>
      </c>
      <c r="AS14" s="1515">
        <v>29895</v>
      </c>
      <c r="AT14" s="1514">
        <v>13.628033770354298</v>
      </c>
      <c r="AU14" s="1513">
        <v>219450</v>
      </c>
      <c r="AV14" s="1513">
        <v>63091</v>
      </c>
      <c r="AW14" s="1514">
        <v>28.749601275917065</v>
      </c>
      <c r="AX14" s="1515">
        <v>30867</v>
      </c>
      <c r="AY14" s="1514">
        <v>14.065618591934381</v>
      </c>
      <c r="AZ14" s="1516">
        <v>218828</v>
      </c>
      <c r="BA14" s="1516">
        <v>63967</v>
      </c>
      <c r="BB14" s="1517">
        <v>29.231633977370354</v>
      </c>
      <c r="BC14" s="1518">
        <v>32212</v>
      </c>
      <c r="BD14" s="1517">
        <v>14.720236898385947</v>
      </c>
      <c r="BE14" s="1320">
        <v>218070</v>
      </c>
      <c r="BF14" s="1320">
        <v>64639</v>
      </c>
      <c r="BG14" s="1326">
        <v>29.641399550603015</v>
      </c>
      <c r="BH14" s="1314">
        <v>33223</v>
      </c>
      <c r="BI14" s="1326">
        <v>15.235016279176412</v>
      </c>
      <c r="BJ14" s="1320">
        <v>217099</v>
      </c>
      <c r="BK14" s="1320">
        <v>65182</v>
      </c>
      <c r="BL14" s="1326">
        <v>30.024090391941005</v>
      </c>
      <c r="BM14" s="1314">
        <v>34292</v>
      </c>
      <c r="BN14" s="1326">
        <v>15.795558708239099</v>
      </c>
      <c r="BO14" s="1320">
        <v>215819</v>
      </c>
      <c r="BP14" s="1320">
        <v>65427</v>
      </c>
      <c r="BQ14" s="1326">
        <v>30.315681195816861</v>
      </c>
      <c r="BR14" s="1314">
        <v>35186</v>
      </c>
      <c r="BS14" s="1326">
        <v>16.303476524309723</v>
      </c>
      <c r="BT14" s="1320">
        <v>214237</v>
      </c>
      <c r="BU14" s="1320">
        <v>65551</v>
      </c>
      <c r="BV14" s="1326">
        <v>30.597422480710616</v>
      </c>
      <c r="BW14" s="1314">
        <v>35344</v>
      </c>
      <c r="BX14" s="1326">
        <v>16.497617124959739</v>
      </c>
      <c r="BY14" s="1320">
        <v>212483</v>
      </c>
      <c r="BZ14" s="1320">
        <v>65551</v>
      </c>
      <c r="CA14" s="1326">
        <v>30.849997411557627</v>
      </c>
      <c r="CB14" s="1314">
        <v>35344</v>
      </c>
      <c r="CC14" s="1326">
        <v>16.633801292338681</v>
      </c>
      <c r="CD14" s="1320">
        <v>209815</v>
      </c>
      <c r="CE14" s="1320">
        <v>65266</v>
      </c>
      <c r="CF14" s="1326">
        <v>31.106450921049493</v>
      </c>
      <c r="CG14" s="1314">
        <v>37042</v>
      </c>
      <c r="CH14" s="1326">
        <v>17.654600481376452</v>
      </c>
      <c r="CI14" s="1320">
        <v>207621</v>
      </c>
      <c r="CJ14" s="1320">
        <v>65150</v>
      </c>
      <c r="CK14" s="1326">
        <v>31.379292075464427</v>
      </c>
      <c r="CL14" s="1314">
        <v>38387</v>
      </c>
      <c r="CM14" s="1326">
        <v>18.488977511908718</v>
      </c>
      <c r="CN14" s="1320">
        <v>205687</v>
      </c>
      <c r="CO14" s="1320">
        <v>64978</v>
      </c>
      <c r="CP14" s="1326">
        <v>31.59071793550395</v>
      </c>
      <c r="CQ14" s="1314">
        <v>39426</v>
      </c>
      <c r="CR14" s="1326">
        <v>19.167959083461763</v>
      </c>
      <c r="CS14" s="1320">
        <v>204037</v>
      </c>
      <c r="CT14" s="1320">
        <v>64939</v>
      </c>
      <c r="CU14" s="1326">
        <v>31.827070580335921</v>
      </c>
      <c r="CV14" s="1314">
        <v>40125</v>
      </c>
      <c r="CW14" s="1326">
        <v>19.665550855972199</v>
      </c>
    </row>
    <row r="15" spans="1:101" ht="15" customHeight="1">
      <c r="A15" s="550" t="s">
        <v>875</v>
      </c>
      <c r="B15" s="564">
        <v>226527</v>
      </c>
      <c r="C15" s="564">
        <v>44518</v>
      </c>
      <c r="D15" s="574">
        <v>19.7</v>
      </c>
      <c r="E15" s="564">
        <v>18235</v>
      </c>
      <c r="F15" s="574">
        <v>8</v>
      </c>
      <c r="G15" s="575">
        <v>226639</v>
      </c>
      <c r="H15" s="564">
        <v>46749</v>
      </c>
      <c r="I15" s="576">
        <v>20.6</v>
      </c>
      <c r="J15" s="564">
        <v>19494</v>
      </c>
      <c r="K15" s="576">
        <v>8.6</v>
      </c>
      <c r="L15" s="575">
        <v>226547</v>
      </c>
      <c r="M15" s="564">
        <v>48726</v>
      </c>
      <c r="N15" s="576">
        <v>21.5</v>
      </c>
      <c r="O15" s="564">
        <v>20496</v>
      </c>
      <c r="P15" s="576">
        <v>9</v>
      </c>
      <c r="Q15" s="577">
        <v>226896</v>
      </c>
      <c r="R15" s="577">
        <v>50582</v>
      </c>
      <c r="S15" s="579">
        <v>22.3</v>
      </c>
      <c r="T15" s="577">
        <v>21591</v>
      </c>
      <c r="U15" s="579">
        <v>9.5</v>
      </c>
      <c r="V15" s="1503">
        <v>226911</v>
      </c>
      <c r="W15" s="1504">
        <v>51428</v>
      </c>
      <c r="X15" s="1505">
        <v>22.664392647337504</v>
      </c>
      <c r="Y15" s="1503">
        <v>22707</v>
      </c>
      <c r="Z15" s="1506">
        <v>10.007007152584054</v>
      </c>
      <c r="AA15" s="1507">
        <v>226230</v>
      </c>
      <c r="AB15" s="1507">
        <v>53086</v>
      </c>
      <c r="AC15" s="1505">
        <v>23.465499712681783</v>
      </c>
      <c r="AD15" s="1508">
        <v>23788</v>
      </c>
      <c r="AE15" s="1505">
        <v>10.514962648631924</v>
      </c>
      <c r="AF15" s="1509">
        <v>225012</v>
      </c>
      <c r="AG15" s="1509">
        <v>55621</v>
      </c>
      <c r="AH15" s="1505">
        <v>24.719126091052921</v>
      </c>
      <c r="AI15" s="1510">
        <v>24976</v>
      </c>
      <c r="AJ15" s="1505">
        <v>11.099852452313655</v>
      </c>
      <c r="AK15" s="1511">
        <v>223458</v>
      </c>
      <c r="AL15" s="1511">
        <v>58283</v>
      </c>
      <c r="AM15" s="1505">
        <v>26.082306294695201</v>
      </c>
      <c r="AN15" s="1512">
        <v>25934</v>
      </c>
      <c r="AO15" s="1506">
        <v>11.605760366601329</v>
      </c>
      <c r="AP15" s="1513">
        <v>221408</v>
      </c>
      <c r="AQ15" s="1513">
        <v>60508</v>
      </c>
      <c r="AR15" s="1514">
        <v>27.328732475791302</v>
      </c>
      <c r="AS15" s="1515">
        <v>26874</v>
      </c>
      <c r="AT15" s="1514">
        <v>12.137772799537505</v>
      </c>
      <c r="AU15" s="1513">
        <v>219380</v>
      </c>
      <c r="AV15" s="1513">
        <v>62080</v>
      </c>
      <c r="AW15" s="1514">
        <v>28.297930531497855</v>
      </c>
      <c r="AX15" s="1515">
        <v>28115</v>
      </c>
      <c r="AY15" s="1514">
        <v>12.815662321086698</v>
      </c>
      <c r="AZ15" s="1516">
        <v>217630</v>
      </c>
      <c r="BA15" s="1516">
        <v>63474</v>
      </c>
      <c r="BB15" s="1517">
        <v>29.166015714745207</v>
      </c>
      <c r="BC15" s="1518">
        <v>29730</v>
      </c>
      <c r="BD15" s="1517">
        <v>13.660800441115656</v>
      </c>
      <c r="BE15" s="1320">
        <v>215630</v>
      </c>
      <c r="BF15" s="1320">
        <v>64516</v>
      </c>
      <c r="BG15" s="1326">
        <v>29.919769976348377</v>
      </c>
      <c r="BH15" s="1314">
        <v>31016</v>
      </c>
      <c r="BI15" s="1326">
        <v>14.383898344386218</v>
      </c>
      <c r="BJ15" s="1320">
        <v>213430</v>
      </c>
      <c r="BK15" s="1320">
        <v>65506</v>
      </c>
      <c r="BL15" s="1326">
        <v>30.692030173827483</v>
      </c>
      <c r="BM15" s="1314">
        <v>32451</v>
      </c>
      <c r="BN15" s="1326">
        <v>15.204516703368787</v>
      </c>
      <c r="BO15" s="1320">
        <v>211705</v>
      </c>
      <c r="BP15" s="1320">
        <v>66077</v>
      </c>
      <c r="BQ15" s="1326">
        <v>31.211827779221085</v>
      </c>
      <c r="BR15" s="1314">
        <v>33612</v>
      </c>
      <c r="BS15" s="1326">
        <v>15.876809711627027</v>
      </c>
      <c r="BT15" s="1320">
        <v>210406</v>
      </c>
      <c r="BU15" s="1320">
        <v>66670</v>
      </c>
      <c r="BV15" s="1326">
        <v>31.686358754027928</v>
      </c>
      <c r="BW15" s="1314">
        <v>34273</v>
      </c>
      <c r="BX15" s="1326">
        <v>16.288984154444265</v>
      </c>
      <c r="BY15" s="1320">
        <v>209028</v>
      </c>
      <c r="BZ15" s="1320">
        <v>66670</v>
      </c>
      <c r="CA15" s="1326">
        <v>31.895248483456761</v>
      </c>
      <c r="CB15" s="1314">
        <v>34273</v>
      </c>
      <c r="CC15" s="1326">
        <v>16.396367950705169</v>
      </c>
      <c r="CD15" s="1320">
        <v>207472</v>
      </c>
      <c r="CE15" s="1320">
        <v>67085</v>
      </c>
      <c r="CF15" s="1326">
        <v>32.334483689365314</v>
      </c>
      <c r="CG15" s="1314">
        <v>36850</v>
      </c>
      <c r="CH15" s="1326">
        <v>17.761432868049663</v>
      </c>
      <c r="CI15" s="1320">
        <v>205564</v>
      </c>
      <c r="CJ15" s="1320">
        <v>67424</v>
      </c>
      <c r="CK15" s="1326">
        <v>32.7995174252301</v>
      </c>
      <c r="CL15" s="1314">
        <v>38808</v>
      </c>
      <c r="CM15" s="1326">
        <v>18.87879200638244</v>
      </c>
      <c r="CN15" s="1320">
        <v>203406</v>
      </c>
      <c r="CO15" s="1320">
        <v>67533</v>
      </c>
      <c r="CP15" s="1326">
        <v>33.201085513701663</v>
      </c>
      <c r="CQ15" s="1314">
        <v>40228</v>
      </c>
      <c r="CR15" s="1326">
        <v>19.777194379713482</v>
      </c>
      <c r="CS15" s="1320">
        <v>200957</v>
      </c>
      <c r="CT15" s="1320">
        <v>67446</v>
      </c>
      <c r="CU15" s="1326">
        <v>33.562403897351174</v>
      </c>
      <c r="CV15" s="1314">
        <v>40971</v>
      </c>
      <c r="CW15" s="1326">
        <v>20.387943689446001</v>
      </c>
    </row>
    <row r="16" spans="1:101" ht="15" customHeight="1">
      <c r="A16" s="550" t="s">
        <v>876</v>
      </c>
      <c r="B16" s="564">
        <v>119141</v>
      </c>
      <c r="C16" s="564">
        <v>25570</v>
      </c>
      <c r="D16" s="574">
        <v>21.5</v>
      </c>
      <c r="E16" s="564">
        <v>11481</v>
      </c>
      <c r="F16" s="574">
        <v>9.6</v>
      </c>
      <c r="G16" s="575">
        <v>119742</v>
      </c>
      <c r="H16" s="564">
        <v>26213</v>
      </c>
      <c r="I16" s="576">
        <v>21.9</v>
      </c>
      <c r="J16" s="564">
        <v>12015</v>
      </c>
      <c r="K16" s="576">
        <v>10</v>
      </c>
      <c r="L16" s="575">
        <v>121373</v>
      </c>
      <c r="M16" s="564">
        <v>26736</v>
      </c>
      <c r="N16" s="576">
        <v>22</v>
      </c>
      <c r="O16" s="564">
        <v>12562</v>
      </c>
      <c r="P16" s="576">
        <v>10.3</v>
      </c>
      <c r="Q16" s="577">
        <v>122801</v>
      </c>
      <c r="R16" s="577">
        <v>27295</v>
      </c>
      <c r="S16" s="579">
        <v>22.2</v>
      </c>
      <c r="T16" s="577">
        <v>13056</v>
      </c>
      <c r="U16" s="579">
        <v>10.6</v>
      </c>
      <c r="V16" s="1503">
        <v>126673</v>
      </c>
      <c r="W16" s="1504">
        <v>25826</v>
      </c>
      <c r="X16" s="1505">
        <v>20.387927972022453</v>
      </c>
      <c r="Y16" s="1503">
        <v>12840</v>
      </c>
      <c r="Z16" s="1506">
        <v>10.136335288498731</v>
      </c>
      <c r="AA16" s="1507">
        <v>128532</v>
      </c>
      <c r="AB16" s="1507">
        <v>27769</v>
      </c>
      <c r="AC16" s="1505">
        <v>21.604736563657298</v>
      </c>
      <c r="AD16" s="1508">
        <v>14001</v>
      </c>
      <c r="AE16" s="1505">
        <v>10.893007188871254</v>
      </c>
      <c r="AF16" s="1509">
        <v>129879</v>
      </c>
      <c r="AG16" s="1509">
        <v>28726</v>
      </c>
      <c r="AH16" s="1505">
        <v>22.117509374109748</v>
      </c>
      <c r="AI16" s="1510">
        <v>14312</v>
      </c>
      <c r="AJ16" s="1505">
        <v>11.019487369012698</v>
      </c>
      <c r="AK16" s="1511">
        <v>131836</v>
      </c>
      <c r="AL16" s="1511">
        <v>29775</v>
      </c>
      <c r="AM16" s="1505">
        <v>22.584878181983679</v>
      </c>
      <c r="AN16" s="1512">
        <v>14543</v>
      </c>
      <c r="AO16" s="1506">
        <v>11.031129585242271</v>
      </c>
      <c r="AP16" s="1513">
        <v>133363</v>
      </c>
      <c r="AQ16" s="1513">
        <v>30644</v>
      </c>
      <c r="AR16" s="1514">
        <v>22.97788742004904</v>
      </c>
      <c r="AS16" s="1515">
        <v>14733</v>
      </c>
      <c r="AT16" s="1514">
        <v>11.047291977534998</v>
      </c>
      <c r="AU16" s="1513">
        <v>135615</v>
      </c>
      <c r="AV16" s="1513">
        <v>31208</v>
      </c>
      <c r="AW16" s="1514">
        <v>23.012203664786345</v>
      </c>
      <c r="AX16" s="1515">
        <v>15161</v>
      </c>
      <c r="AY16" s="1514">
        <v>11.179441802160529</v>
      </c>
      <c r="AZ16" s="1516">
        <v>138009</v>
      </c>
      <c r="BA16" s="1516">
        <v>31610</v>
      </c>
      <c r="BB16" s="1517">
        <v>22.904303342535631</v>
      </c>
      <c r="BC16" s="1518">
        <v>15648</v>
      </c>
      <c r="BD16" s="1517">
        <v>11.338390974501662</v>
      </c>
      <c r="BE16" s="1320">
        <v>139742</v>
      </c>
      <c r="BF16" s="1320">
        <v>32052</v>
      </c>
      <c r="BG16" s="1326">
        <v>22.936554507592565</v>
      </c>
      <c r="BH16" s="1314">
        <v>16030</v>
      </c>
      <c r="BI16" s="1326">
        <v>11.471139671680669</v>
      </c>
      <c r="BJ16" s="1320">
        <v>141239</v>
      </c>
      <c r="BK16" s="1320">
        <v>32416</v>
      </c>
      <c r="BL16" s="1326">
        <v>22.951167878560454</v>
      </c>
      <c r="BM16" s="1314">
        <v>16426</v>
      </c>
      <c r="BN16" s="1326">
        <v>11.629932242510922</v>
      </c>
      <c r="BO16" s="1320">
        <v>142460</v>
      </c>
      <c r="BP16" s="1320">
        <v>32604</v>
      </c>
      <c r="BQ16" s="1326">
        <v>22.886424259441245</v>
      </c>
      <c r="BR16" s="1314">
        <v>16741</v>
      </c>
      <c r="BS16" s="1326">
        <v>11.751368805278675</v>
      </c>
      <c r="BT16" s="1320">
        <v>143501</v>
      </c>
      <c r="BU16" s="1320">
        <v>32820</v>
      </c>
      <c r="BV16" s="1326">
        <v>22.870920760134076</v>
      </c>
      <c r="BW16" s="1314">
        <v>16847</v>
      </c>
      <c r="BX16" s="1326">
        <v>11.739987874648957</v>
      </c>
      <c r="BY16" s="1320">
        <v>147126</v>
      </c>
      <c r="BZ16" s="1320">
        <v>32820</v>
      </c>
      <c r="CA16" s="1326">
        <v>22.307409975123363</v>
      </c>
      <c r="CB16" s="1314">
        <v>16847</v>
      </c>
      <c r="CC16" s="1326">
        <v>11.450729306852629</v>
      </c>
      <c r="CD16" s="1320">
        <v>148058</v>
      </c>
      <c r="CE16" s="1320">
        <v>32615</v>
      </c>
      <c r="CF16" s="1326">
        <v>22.02852936011563</v>
      </c>
      <c r="CG16" s="1314">
        <v>17579</v>
      </c>
      <c r="CH16" s="1326">
        <v>11.873049750773346</v>
      </c>
      <c r="CI16" s="1320">
        <v>148759</v>
      </c>
      <c r="CJ16" s="1320">
        <v>32647</v>
      </c>
      <c r="CK16" s="1326">
        <v>21.94623518577027</v>
      </c>
      <c r="CL16" s="1314">
        <v>18200</v>
      </c>
      <c r="CM16" s="1326">
        <v>12.234553875731889</v>
      </c>
      <c r="CN16" s="1320">
        <v>149594</v>
      </c>
      <c r="CO16" s="1320">
        <v>32636</v>
      </c>
      <c r="CP16" s="1326">
        <v>21.816383010013769</v>
      </c>
      <c r="CQ16" s="1314">
        <v>18781</v>
      </c>
      <c r="CR16" s="1326">
        <v>12.554647913686379</v>
      </c>
      <c r="CS16" s="1320">
        <v>151354</v>
      </c>
      <c r="CT16" s="1320">
        <v>32885</v>
      </c>
      <c r="CU16" s="1326">
        <v>21.727209059555744</v>
      </c>
      <c r="CV16" s="1314">
        <v>19238</v>
      </c>
      <c r="CW16" s="1326">
        <v>12.71059899308905</v>
      </c>
    </row>
    <row r="17" spans="1:101" ht="15" customHeight="1">
      <c r="A17" s="550" t="s">
        <v>877</v>
      </c>
      <c r="B17" s="564">
        <v>246706</v>
      </c>
      <c r="C17" s="564">
        <v>37018</v>
      </c>
      <c r="D17" s="574">
        <v>15</v>
      </c>
      <c r="E17" s="564">
        <v>15990</v>
      </c>
      <c r="F17" s="574">
        <v>6.5</v>
      </c>
      <c r="G17" s="575">
        <v>248753</v>
      </c>
      <c r="H17" s="564">
        <v>39115</v>
      </c>
      <c r="I17" s="576">
        <v>15.7</v>
      </c>
      <c r="J17" s="564">
        <v>17129</v>
      </c>
      <c r="K17" s="576">
        <v>6.9</v>
      </c>
      <c r="L17" s="575">
        <v>249483</v>
      </c>
      <c r="M17" s="564">
        <v>40844</v>
      </c>
      <c r="N17" s="576">
        <v>16.399999999999999</v>
      </c>
      <c r="O17" s="564">
        <v>17932</v>
      </c>
      <c r="P17" s="576">
        <v>7.2</v>
      </c>
      <c r="Q17" s="577">
        <v>249502</v>
      </c>
      <c r="R17" s="577">
        <v>42586</v>
      </c>
      <c r="S17" s="579">
        <v>17.100000000000001</v>
      </c>
      <c r="T17" s="577">
        <v>18763</v>
      </c>
      <c r="U17" s="579">
        <v>7.5</v>
      </c>
      <c r="V17" s="1503">
        <v>249177</v>
      </c>
      <c r="W17" s="1504">
        <v>43459</v>
      </c>
      <c r="X17" s="1505">
        <v>17.441015824092915</v>
      </c>
      <c r="Y17" s="1503">
        <v>19579</v>
      </c>
      <c r="Z17" s="1506">
        <v>7.8574667806418725</v>
      </c>
      <c r="AA17" s="1507">
        <v>249412</v>
      </c>
      <c r="AB17" s="1507">
        <v>45386</v>
      </c>
      <c r="AC17" s="1505">
        <v>18.197199813962438</v>
      </c>
      <c r="AD17" s="1508">
        <v>20494</v>
      </c>
      <c r="AE17" s="1505">
        <v>8.2169262104469709</v>
      </c>
      <c r="AF17" s="1509">
        <v>249295</v>
      </c>
      <c r="AG17" s="1509">
        <v>48371</v>
      </c>
      <c r="AH17" s="1505">
        <v>19.403116789345955</v>
      </c>
      <c r="AI17" s="1510">
        <v>21323</v>
      </c>
      <c r="AJ17" s="1505">
        <v>8.5533203634248594</v>
      </c>
      <c r="AK17" s="1511">
        <v>248276</v>
      </c>
      <c r="AL17" s="1511">
        <v>51463</v>
      </c>
      <c r="AM17" s="1505">
        <v>20.728141262143744</v>
      </c>
      <c r="AN17" s="1512">
        <v>21925</v>
      </c>
      <c r="AO17" s="1506">
        <v>8.8308978717234048</v>
      </c>
      <c r="AP17" s="1513">
        <v>246621</v>
      </c>
      <c r="AQ17" s="1513">
        <v>54399</v>
      </c>
      <c r="AR17" s="1514">
        <v>22.057732309900615</v>
      </c>
      <c r="AS17" s="1515">
        <v>22659</v>
      </c>
      <c r="AT17" s="1514">
        <v>9.1877820623547883</v>
      </c>
      <c r="AU17" s="1513">
        <v>245524</v>
      </c>
      <c r="AV17" s="1513">
        <v>56815</v>
      </c>
      <c r="AW17" s="1514">
        <v>23.140304002867339</v>
      </c>
      <c r="AX17" s="1515">
        <v>23751</v>
      </c>
      <c r="AY17" s="1514">
        <v>9.6735960639285778</v>
      </c>
      <c r="AZ17" s="1519">
        <v>244661</v>
      </c>
      <c r="BA17" s="1519">
        <v>58994</v>
      </c>
      <c r="BB17" s="1520">
        <v>24.112547565815557</v>
      </c>
      <c r="BC17" s="1521">
        <v>25071</v>
      </c>
      <c r="BD17" s="1520">
        <v>10.247240058693457</v>
      </c>
      <c r="BE17" s="1321">
        <v>243197</v>
      </c>
      <c r="BF17" s="1321">
        <v>61071</v>
      </c>
      <c r="BG17" s="1327">
        <v>25.111740687590718</v>
      </c>
      <c r="BH17" s="1322">
        <v>26360</v>
      </c>
      <c r="BI17" s="1327">
        <v>10.838949493620397</v>
      </c>
      <c r="BJ17" s="1321">
        <v>241580</v>
      </c>
      <c r="BK17" s="1321">
        <v>62964</v>
      </c>
      <c r="BL17" s="1327">
        <v>26.063415845682592</v>
      </c>
      <c r="BM17" s="1322">
        <v>27608</v>
      </c>
      <c r="BN17" s="1327">
        <v>11.428098352512626</v>
      </c>
      <c r="BO17" s="1321">
        <v>239925</v>
      </c>
      <c r="BP17" s="1321">
        <v>64648</v>
      </c>
      <c r="BQ17" s="1327">
        <v>26.945087006356154</v>
      </c>
      <c r="BR17" s="1322">
        <v>28865</v>
      </c>
      <c r="BS17" s="1327">
        <v>12.030842971762008</v>
      </c>
      <c r="BT17" s="1321">
        <v>238197</v>
      </c>
      <c r="BU17" s="1321">
        <v>66031</v>
      </c>
      <c r="BV17" s="1327">
        <v>27.721171971099551</v>
      </c>
      <c r="BW17" s="1322">
        <v>29543</v>
      </c>
      <c r="BX17" s="1327">
        <v>12.402759060777424</v>
      </c>
      <c r="BY17" s="1321">
        <v>236224</v>
      </c>
      <c r="BZ17" s="1321">
        <v>66031</v>
      </c>
      <c r="CA17" s="1327">
        <v>27.952705906258469</v>
      </c>
      <c r="CB17" s="1322">
        <v>29543</v>
      </c>
      <c r="CC17" s="1327">
        <v>12.50634990517475</v>
      </c>
      <c r="CD17" s="1321">
        <v>234192</v>
      </c>
      <c r="CE17" s="1321">
        <v>68056</v>
      </c>
      <c r="CF17" s="1327">
        <v>29.059916649586665</v>
      </c>
      <c r="CG17" s="1322">
        <v>32616</v>
      </c>
      <c r="CH17" s="1327">
        <v>13.927034228325477</v>
      </c>
      <c r="CI17" s="1321">
        <v>231577</v>
      </c>
      <c r="CJ17" s="1321">
        <v>69145</v>
      </c>
      <c r="CK17" s="1327">
        <v>29.858319263139261</v>
      </c>
      <c r="CL17" s="1322">
        <v>34940</v>
      </c>
      <c r="CM17" s="1327">
        <v>15.087854147864425</v>
      </c>
      <c r="CN17" s="1321">
        <v>229196</v>
      </c>
      <c r="CO17" s="1321">
        <v>70082</v>
      </c>
      <c r="CP17" s="1327">
        <v>30.57732246636067</v>
      </c>
      <c r="CQ17" s="1322">
        <v>36932</v>
      </c>
      <c r="CR17" s="1327">
        <v>16.113719262116266</v>
      </c>
      <c r="CS17" s="1321">
        <v>226857</v>
      </c>
      <c r="CT17" s="1321">
        <v>70891</v>
      </c>
      <c r="CU17" s="1327">
        <v>31.249201038539699</v>
      </c>
      <c r="CV17" s="1322">
        <v>38492</v>
      </c>
      <c r="CW17" s="1327">
        <v>16.967516982063589</v>
      </c>
    </row>
    <row r="18" spans="1:101" ht="15" customHeight="1">
      <c r="A18" s="540" t="s">
        <v>878</v>
      </c>
      <c r="B18" s="565">
        <v>1026970</v>
      </c>
      <c r="C18" s="565">
        <v>195118</v>
      </c>
      <c r="D18" s="566">
        <v>19</v>
      </c>
      <c r="E18" s="565">
        <v>81826</v>
      </c>
      <c r="F18" s="566">
        <v>8</v>
      </c>
      <c r="G18" s="567">
        <v>1031002</v>
      </c>
      <c r="H18" s="565">
        <v>201605</v>
      </c>
      <c r="I18" s="568">
        <v>19.600000000000001</v>
      </c>
      <c r="J18" s="565">
        <v>86400</v>
      </c>
      <c r="K18" s="568">
        <v>8.4</v>
      </c>
      <c r="L18" s="567">
        <v>1034616</v>
      </c>
      <c r="M18" s="565">
        <v>208712</v>
      </c>
      <c r="N18" s="568">
        <v>20.2</v>
      </c>
      <c r="O18" s="565">
        <v>90483</v>
      </c>
      <c r="P18" s="568">
        <v>8.6999999999999993</v>
      </c>
      <c r="Q18" s="572">
        <v>1036992</v>
      </c>
      <c r="R18" s="572">
        <v>215029</v>
      </c>
      <c r="S18" s="573">
        <v>20.7</v>
      </c>
      <c r="T18" s="572">
        <v>94757</v>
      </c>
      <c r="U18" s="573">
        <v>9.1</v>
      </c>
      <c r="V18" s="1490">
        <v>1029789</v>
      </c>
      <c r="W18" s="1491">
        <v>218041</v>
      </c>
      <c r="X18" s="1492">
        <v>21.173366582863089</v>
      </c>
      <c r="Y18" s="1490">
        <v>99227</v>
      </c>
      <c r="Z18" s="1493">
        <v>9.6356632280981831</v>
      </c>
      <c r="AA18" s="1494">
        <v>1031031</v>
      </c>
      <c r="AB18" s="1494">
        <v>223042</v>
      </c>
      <c r="AC18" s="1492">
        <v>21.632909194776879</v>
      </c>
      <c r="AD18" s="1495">
        <v>103885</v>
      </c>
      <c r="AE18" s="1492">
        <v>10.075836711020328</v>
      </c>
      <c r="AF18" s="1496">
        <v>1033170</v>
      </c>
      <c r="AG18" s="1496">
        <v>234937</v>
      </c>
      <c r="AH18" s="1492">
        <v>22.739433007152744</v>
      </c>
      <c r="AI18" s="1497">
        <v>109500</v>
      </c>
      <c r="AJ18" s="1492">
        <v>10.598449432329627</v>
      </c>
      <c r="AK18" s="1498">
        <v>1033879</v>
      </c>
      <c r="AL18" s="1498">
        <v>243209</v>
      </c>
      <c r="AM18" s="1492">
        <v>23.523932684579144</v>
      </c>
      <c r="AN18" s="1499">
        <v>112100</v>
      </c>
      <c r="AO18" s="1493">
        <v>10.842661471990436</v>
      </c>
      <c r="AP18" s="1500">
        <v>1034290</v>
      </c>
      <c r="AQ18" s="1500">
        <v>253130</v>
      </c>
      <c r="AR18" s="1501">
        <v>24.47379361687728</v>
      </c>
      <c r="AS18" s="1502">
        <v>116282</v>
      </c>
      <c r="AT18" s="1501">
        <v>11.242688220905162</v>
      </c>
      <c r="AU18" s="1500">
        <v>1035161</v>
      </c>
      <c r="AV18" s="1500">
        <v>257979</v>
      </c>
      <c r="AW18" s="1501">
        <v>24.921630548291521</v>
      </c>
      <c r="AX18" s="1502">
        <v>120601</v>
      </c>
      <c r="AY18" s="1501">
        <v>11.650458237897293</v>
      </c>
      <c r="AZ18" s="1516">
        <v>1034753</v>
      </c>
      <c r="BA18" s="1516">
        <v>263689</v>
      </c>
      <c r="BB18" s="1517">
        <v>25.48327958459652</v>
      </c>
      <c r="BC18" s="1518">
        <v>126882</v>
      </c>
      <c r="BD18" s="1517">
        <v>12.262056742043754</v>
      </c>
      <c r="BE18" s="1320">
        <v>1033892</v>
      </c>
      <c r="BF18" s="1320">
        <v>267178</v>
      </c>
      <c r="BG18" s="1326">
        <v>25.841964150994496</v>
      </c>
      <c r="BH18" s="1314">
        <v>131522</v>
      </c>
      <c r="BI18" s="1326">
        <v>12.721057905467884</v>
      </c>
      <c r="BJ18" s="1320">
        <v>1033952</v>
      </c>
      <c r="BK18" s="1320">
        <v>269664</v>
      </c>
      <c r="BL18" s="1326">
        <v>26.080901241063415</v>
      </c>
      <c r="BM18" s="1314">
        <v>136369</v>
      </c>
      <c r="BN18" s="1326">
        <v>13.189103556064499</v>
      </c>
      <c r="BO18" s="1320">
        <v>1033048</v>
      </c>
      <c r="BP18" s="1320">
        <v>271683</v>
      </c>
      <c r="BQ18" s="1326">
        <v>26.29916518883924</v>
      </c>
      <c r="BR18" s="1314">
        <v>140236</v>
      </c>
      <c r="BS18" s="1326">
        <v>13.574974250954458</v>
      </c>
      <c r="BT18" s="1320">
        <v>1032053</v>
      </c>
      <c r="BU18" s="1320">
        <v>272742</v>
      </c>
      <c r="BV18" s="1326">
        <v>26.427131164775453</v>
      </c>
      <c r="BW18" s="1314">
        <v>141603</v>
      </c>
      <c r="BX18" s="1326">
        <v>13.720516291314496</v>
      </c>
      <c r="BY18" s="1320">
        <v>1034556</v>
      </c>
      <c r="BZ18" s="1320">
        <v>273242</v>
      </c>
      <c r="CA18" s="1326">
        <v>26.411523397476795</v>
      </c>
      <c r="CB18" s="1314">
        <v>144323</v>
      </c>
      <c r="CC18" s="1326">
        <v>13.950235656648843</v>
      </c>
      <c r="CD18" s="1320">
        <v>1032650</v>
      </c>
      <c r="CE18" s="1320">
        <v>272490</v>
      </c>
      <c r="CF18" s="1326">
        <v>26.387449765167286</v>
      </c>
      <c r="CG18" s="1314">
        <v>150491</v>
      </c>
      <c r="CH18" s="1326">
        <v>14.57328233186462</v>
      </c>
      <c r="CI18" s="1320">
        <v>1030773</v>
      </c>
      <c r="CJ18" s="1320">
        <v>272883</v>
      </c>
      <c r="CK18" s="1326">
        <v>26.473627074050249</v>
      </c>
      <c r="CL18" s="1314">
        <v>156988</v>
      </c>
      <c r="CM18" s="1326">
        <v>15.230123412235283</v>
      </c>
      <c r="CN18" s="1320">
        <v>1028006</v>
      </c>
      <c r="CO18" s="1320">
        <v>272604</v>
      </c>
      <c r="CP18" s="1326">
        <v>26.51774405985957</v>
      </c>
      <c r="CQ18" s="1314">
        <v>161888</v>
      </c>
      <c r="CR18" s="1326">
        <v>15.747768009136134</v>
      </c>
      <c r="CS18" s="1320">
        <v>1026767</v>
      </c>
      <c r="CT18" s="1320">
        <v>273000</v>
      </c>
      <c r="CU18" s="1326">
        <v>26.588310687819146</v>
      </c>
      <c r="CV18" s="1314">
        <v>164827</v>
      </c>
      <c r="CW18" s="1326">
        <v>16.053009105278999</v>
      </c>
    </row>
    <row r="19" spans="1:101" ht="15" customHeight="1">
      <c r="A19" s="550" t="s">
        <v>879</v>
      </c>
      <c r="B19" s="564">
        <v>462065</v>
      </c>
      <c r="C19" s="564">
        <v>93979</v>
      </c>
      <c r="D19" s="574">
        <v>20.3</v>
      </c>
      <c r="E19" s="564">
        <v>38047</v>
      </c>
      <c r="F19" s="574">
        <v>8.1999999999999993</v>
      </c>
      <c r="G19" s="575">
        <v>461131</v>
      </c>
      <c r="H19" s="564">
        <v>96959</v>
      </c>
      <c r="I19" s="576">
        <v>21</v>
      </c>
      <c r="J19" s="564">
        <v>40139</v>
      </c>
      <c r="K19" s="576">
        <v>8.6999999999999993</v>
      </c>
      <c r="L19" s="575">
        <v>462074</v>
      </c>
      <c r="M19" s="564">
        <v>100196</v>
      </c>
      <c r="N19" s="576">
        <v>21.7</v>
      </c>
      <c r="O19" s="564">
        <v>41972</v>
      </c>
      <c r="P19" s="576">
        <v>9.1</v>
      </c>
      <c r="Q19" s="577">
        <v>462626</v>
      </c>
      <c r="R19" s="577">
        <v>103490</v>
      </c>
      <c r="S19" s="579">
        <v>22.4</v>
      </c>
      <c r="T19" s="577">
        <v>44156</v>
      </c>
      <c r="U19" s="579">
        <v>9.5</v>
      </c>
      <c r="V19" s="1503">
        <v>453697</v>
      </c>
      <c r="W19" s="1504">
        <v>104609</v>
      </c>
      <c r="X19" s="1505">
        <v>23.057018230228547</v>
      </c>
      <c r="Y19" s="1503">
        <v>46237</v>
      </c>
      <c r="Z19" s="1506">
        <v>10.191162824528265</v>
      </c>
      <c r="AA19" s="1507">
        <v>453136</v>
      </c>
      <c r="AB19" s="1507">
        <v>106541</v>
      </c>
      <c r="AC19" s="1505">
        <v>23.511925779456941</v>
      </c>
      <c r="AD19" s="1508">
        <v>48640</v>
      </c>
      <c r="AE19" s="1505">
        <v>10.734084248437554</v>
      </c>
      <c r="AF19" s="1509">
        <v>453090</v>
      </c>
      <c r="AG19" s="1509">
        <v>112697</v>
      </c>
      <c r="AH19" s="1505">
        <v>24.872983292502592</v>
      </c>
      <c r="AI19" s="1510">
        <v>51705</v>
      </c>
      <c r="AJ19" s="1505">
        <v>11.411640071508971</v>
      </c>
      <c r="AK19" s="1511">
        <v>452952</v>
      </c>
      <c r="AL19" s="1511">
        <v>115631</v>
      </c>
      <c r="AM19" s="1505">
        <v>25.52831205072502</v>
      </c>
      <c r="AN19" s="1512">
        <v>52802</v>
      </c>
      <c r="AO19" s="1506">
        <v>11.657305851392643</v>
      </c>
      <c r="AP19" s="1513">
        <v>452375</v>
      </c>
      <c r="AQ19" s="1513">
        <v>120830</v>
      </c>
      <c r="AR19" s="1514">
        <v>26.710140922906877</v>
      </c>
      <c r="AS19" s="1515">
        <v>55260</v>
      </c>
      <c r="AT19" s="1514">
        <v>12.215529151699364</v>
      </c>
      <c r="AU19" s="1513">
        <v>452023</v>
      </c>
      <c r="AV19" s="1513">
        <v>123357</v>
      </c>
      <c r="AW19" s="1514">
        <v>27.289983031836872</v>
      </c>
      <c r="AX19" s="1515">
        <v>57627</v>
      </c>
      <c r="AY19" s="1514">
        <v>12.748687566783106</v>
      </c>
      <c r="AZ19" s="1516">
        <v>451123</v>
      </c>
      <c r="BA19" s="1516">
        <v>125272</v>
      </c>
      <c r="BB19" s="1517">
        <v>27.768923331330924</v>
      </c>
      <c r="BC19" s="1518">
        <v>60575</v>
      </c>
      <c r="BD19" s="1517">
        <v>13.427601784879068</v>
      </c>
      <c r="BE19" s="1320">
        <v>450852</v>
      </c>
      <c r="BF19" s="1320">
        <v>126577</v>
      </c>
      <c r="BG19" s="1326">
        <v>28.07506676248525</v>
      </c>
      <c r="BH19" s="1314">
        <v>62811</v>
      </c>
      <c r="BI19" s="1326">
        <v>13.931622794176359</v>
      </c>
      <c r="BJ19" s="1320">
        <v>451351</v>
      </c>
      <c r="BK19" s="1320">
        <v>127367</v>
      </c>
      <c r="BL19" s="1326">
        <v>28.219057895075007</v>
      </c>
      <c r="BM19" s="1314">
        <v>65005</v>
      </c>
      <c r="BN19" s="1326">
        <v>14.402316600605737</v>
      </c>
      <c r="BO19" s="1320">
        <v>451367</v>
      </c>
      <c r="BP19" s="1320">
        <v>127685</v>
      </c>
      <c r="BQ19" s="1326">
        <v>28.288510236681013</v>
      </c>
      <c r="BR19" s="1314">
        <v>66745</v>
      </c>
      <c r="BS19" s="1326">
        <v>14.7873016857679</v>
      </c>
      <c r="BT19" s="1320">
        <v>450750</v>
      </c>
      <c r="BU19" s="1320">
        <v>127630</v>
      </c>
      <c r="BV19" s="1326">
        <v>28.315030504714368</v>
      </c>
      <c r="BW19" s="1314">
        <v>67198</v>
      </c>
      <c r="BX19" s="1326">
        <v>14.908042151968939</v>
      </c>
      <c r="BY19" s="1320">
        <v>456429</v>
      </c>
      <c r="BZ19" s="1320">
        <v>127193</v>
      </c>
      <c r="CA19" s="1326">
        <v>27.86698478843369</v>
      </c>
      <c r="CB19" s="1314">
        <v>68151</v>
      </c>
      <c r="CC19" s="1326">
        <v>14.931347482302835</v>
      </c>
      <c r="CD19" s="1320">
        <v>455114</v>
      </c>
      <c r="CE19" s="1320">
        <v>126028</v>
      </c>
      <c r="CF19" s="1326">
        <v>27.69152344247815</v>
      </c>
      <c r="CG19" s="1314">
        <v>70525</v>
      </c>
      <c r="CH19" s="1326">
        <v>15.496117456285678</v>
      </c>
      <c r="CI19" s="1320">
        <v>454236</v>
      </c>
      <c r="CJ19" s="1320">
        <v>125281</v>
      </c>
      <c r="CK19" s="1326">
        <v>27.580596870349332</v>
      </c>
      <c r="CL19" s="1314">
        <v>73107</v>
      </c>
      <c r="CM19" s="1326">
        <v>16.094497133648588</v>
      </c>
      <c r="CN19" s="1320">
        <v>453711</v>
      </c>
      <c r="CO19" s="1320">
        <v>124326</v>
      </c>
      <c r="CP19" s="1326">
        <v>27.402024636828287</v>
      </c>
      <c r="CQ19" s="1314">
        <v>74994</v>
      </c>
      <c r="CR19" s="1326">
        <v>16.529023982226569</v>
      </c>
      <c r="CS19" s="1320">
        <v>454437</v>
      </c>
      <c r="CT19" s="1320">
        <v>123615</v>
      </c>
      <c r="CU19" s="1326">
        <v>27.201790347176836</v>
      </c>
      <c r="CV19" s="1314">
        <v>76098</v>
      </c>
      <c r="CW19" s="1326">
        <v>16.745555489539804</v>
      </c>
    </row>
    <row r="20" spans="1:101" ht="15" customHeight="1">
      <c r="A20" s="550" t="s">
        <v>880</v>
      </c>
      <c r="B20" s="564">
        <v>472999</v>
      </c>
      <c r="C20" s="564">
        <v>81572</v>
      </c>
      <c r="D20" s="574">
        <v>17.2</v>
      </c>
      <c r="E20" s="564">
        <v>34873</v>
      </c>
      <c r="F20" s="574">
        <v>7.4</v>
      </c>
      <c r="G20" s="575">
        <v>477202</v>
      </c>
      <c r="H20" s="564">
        <v>84436</v>
      </c>
      <c r="I20" s="576">
        <v>17.7</v>
      </c>
      <c r="J20" s="564">
        <v>36878</v>
      </c>
      <c r="K20" s="576">
        <v>7.7</v>
      </c>
      <c r="L20" s="575">
        <v>479387</v>
      </c>
      <c r="M20" s="564">
        <v>87588</v>
      </c>
      <c r="N20" s="576">
        <v>18.3</v>
      </c>
      <c r="O20" s="564">
        <v>38692</v>
      </c>
      <c r="P20" s="576">
        <v>8.1</v>
      </c>
      <c r="Q20" s="577">
        <v>481024</v>
      </c>
      <c r="R20" s="577">
        <v>90041</v>
      </c>
      <c r="S20" s="579">
        <v>18.7</v>
      </c>
      <c r="T20" s="577">
        <v>40372</v>
      </c>
      <c r="U20" s="579">
        <v>8.4</v>
      </c>
      <c r="V20" s="1503">
        <v>482622</v>
      </c>
      <c r="W20" s="1504">
        <v>91615</v>
      </c>
      <c r="X20" s="1505">
        <v>18.982764979632094</v>
      </c>
      <c r="Y20" s="1503">
        <v>42307</v>
      </c>
      <c r="Z20" s="1506">
        <v>8.7660736559875012</v>
      </c>
      <c r="AA20" s="1507">
        <v>483666</v>
      </c>
      <c r="AB20" s="1507">
        <v>94083</v>
      </c>
      <c r="AC20" s="1505">
        <v>19.452059892570492</v>
      </c>
      <c r="AD20" s="1508">
        <v>44123</v>
      </c>
      <c r="AE20" s="1505">
        <v>9.1226176741801162</v>
      </c>
      <c r="AF20" s="1509">
        <v>485112</v>
      </c>
      <c r="AG20" s="1509">
        <v>98633</v>
      </c>
      <c r="AH20" s="1505">
        <v>20.332005804845068</v>
      </c>
      <c r="AI20" s="1510">
        <v>46089</v>
      </c>
      <c r="AJ20" s="1505">
        <v>9.5006926235590949</v>
      </c>
      <c r="AK20" s="1511">
        <v>485825</v>
      </c>
      <c r="AL20" s="1511">
        <v>102780</v>
      </c>
      <c r="AM20" s="1505">
        <v>21.155765965110891</v>
      </c>
      <c r="AN20" s="1512">
        <v>47258</v>
      </c>
      <c r="AO20" s="1506">
        <v>9.7273709669119537</v>
      </c>
      <c r="AP20" s="1513">
        <v>486492</v>
      </c>
      <c r="AQ20" s="1513">
        <v>106631</v>
      </c>
      <c r="AR20" s="1514">
        <v>21.918346036522699</v>
      </c>
      <c r="AS20" s="1515">
        <v>48608</v>
      </c>
      <c r="AT20" s="1514">
        <v>9.9915312070907643</v>
      </c>
      <c r="AU20" s="1513">
        <v>487842</v>
      </c>
      <c r="AV20" s="1513">
        <v>108404</v>
      </c>
      <c r="AW20" s="1514">
        <v>22.221128972085225</v>
      </c>
      <c r="AX20" s="1515">
        <v>50212</v>
      </c>
      <c r="AY20" s="1514">
        <v>10.292676727301052</v>
      </c>
      <c r="AZ20" s="1516">
        <v>488711</v>
      </c>
      <c r="BA20" s="1516">
        <v>111685</v>
      </c>
      <c r="BB20" s="1517">
        <v>22.852974457296849</v>
      </c>
      <c r="BC20" s="1518">
        <v>53049</v>
      </c>
      <c r="BD20" s="1517">
        <v>10.854881514842104</v>
      </c>
      <c r="BE20" s="1320">
        <v>488158</v>
      </c>
      <c r="BF20" s="1320">
        <v>113478</v>
      </c>
      <c r="BG20" s="1326">
        <v>23.246162103253454</v>
      </c>
      <c r="BH20" s="1314">
        <v>55030</v>
      </c>
      <c r="BI20" s="1326">
        <v>11.272989482913319</v>
      </c>
      <c r="BJ20" s="1320">
        <v>487979</v>
      </c>
      <c r="BK20" s="1320">
        <v>114847</v>
      </c>
      <c r="BL20" s="1326">
        <v>23.535234098188653</v>
      </c>
      <c r="BM20" s="1314">
        <v>57246</v>
      </c>
      <c r="BN20" s="1326">
        <v>11.731242532977854</v>
      </c>
      <c r="BO20" s="1320">
        <v>487335</v>
      </c>
      <c r="BP20" s="1320">
        <v>116174</v>
      </c>
      <c r="BQ20" s="1326">
        <v>23.838632562816134</v>
      </c>
      <c r="BR20" s="1314">
        <v>58912</v>
      </c>
      <c r="BS20" s="1326">
        <v>12.088604348138345</v>
      </c>
      <c r="BT20" s="1320">
        <v>487137</v>
      </c>
      <c r="BU20" s="1320">
        <v>117095</v>
      </c>
      <c r="BV20" s="1326">
        <v>24.03738578674993</v>
      </c>
      <c r="BW20" s="1314">
        <v>59690</v>
      </c>
      <c r="BX20" s="1326">
        <v>12.253226505069415</v>
      </c>
      <c r="BY20" s="1320">
        <v>484398</v>
      </c>
      <c r="BZ20" s="1320">
        <v>117870</v>
      </c>
      <c r="CA20" s="1326">
        <v>24.33329617380749</v>
      </c>
      <c r="CB20" s="1314">
        <v>61130</v>
      </c>
      <c r="CC20" s="1326">
        <v>12.619787860395789</v>
      </c>
      <c r="CD20" s="1320">
        <v>483856</v>
      </c>
      <c r="CE20" s="1320">
        <v>118133</v>
      </c>
      <c r="CF20" s="1326">
        <v>24.414908567838363</v>
      </c>
      <c r="CG20" s="1314">
        <v>64226</v>
      </c>
      <c r="CH20" s="1326">
        <v>13.273783935716413</v>
      </c>
      <c r="CI20" s="1320">
        <v>483471</v>
      </c>
      <c r="CJ20" s="1320">
        <v>119017</v>
      </c>
      <c r="CK20" s="1326">
        <v>24.617195240252261</v>
      </c>
      <c r="CL20" s="1314">
        <v>67358</v>
      </c>
      <c r="CM20" s="1326">
        <v>13.932169664778238</v>
      </c>
      <c r="CN20" s="1320">
        <v>481959</v>
      </c>
      <c r="CO20" s="1320">
        <v>119531</v>
      </c>
      <c r="CP20" s="1326">
        <v>24.801072290381544</v>
      </c>
      <c r="CQ20" s="1314">
        <v>69793</v>
      </c>
      <c r="CR20" s="1326">
        <v>14.48110731410763</v>
      </c>
      <c r="CS20" s="1320">
        <v>480669</v>
      </c>
      <c r="CT20" s="1320">
        <v>120326</v>
      </c>
      <c r="CU20" s="1326">
        <v>25.033026885445075</v>
      </c>
      <c r="CV20" s="1314">
        <v>71270</v>
      </c>
      <c r="CW20" s="1326">
        <v>14.827251185327118</v>
      </c>
    </row>
    <row r="21" spans="1:101" ht="15" customHeight="1">
      <c r="A21" s="585" t="s">
        <v>881</v>
      </c>
      <c r="B21" s="586">
        <v>91906</v>
      </c>
      <c r="C21" s="586">
        <v>19567</v>
      </c>
      <c r="D21" s="587">
        <v>21.3</v>
      </c>
      <c r="E21" s="586">
        <v>8906</v>
      </c>
      <c r="F21" s="587">
        <v>9.6999999999999993</v>
      </c>
      <c r="G21" s="588">
        <v>92669</v>
      </c>
      <c r="H21" s="586">
        <v>20210</v>
      </c>
      <c r="I21" s="589">
        <v>21.8</v>
      </c>
      <c r="J21" s="586">
        <v>9383</v>
      </c>
      <c r="K21" s="589">
        <v>10.1</v>
      </c>
      <c r="L21" s="588">
        <v>93155</v>
      </c>
      <c r="M21" s="586">
        <v>20928</v>
      </c>
      <c r="N21" s="589">
        <v>22.5</v>
      </c>
      <c r="O21" s="586">
        <v>9819</v>
      </c>
      <c r="P21" s="589">
        <v>10.5</v>
      </c>
      <c r="Q21" s="590">
        <v>93342</v>
      </c>
      <c r="R21" s="590">
        <v>21498</v>
      </c>
      <c r="S21" s="591">
        <v>23</v>
      </c>
      <c r="T21" s="590">
        <v>10229</v>
      </c>
      <c r="U21" s="591">
        <v>11</v>
      </c>
      <c r="V21" s="1522">
        <v>93470</v>
      </c>
      <c r="W21" s="1523">
        <v>21817</v>
      </c>
      <c r="X21" s="1524">
        <v>23.34117898791056</v>
      </c>
      <c r="Y21" s="1522">
        <v>10683</v>
      </c>
      <c r="Z21" s="1525">
        <v>11.429335615705574</v>
      </c>
      <c r="AA21" s="1526">
        <v>94229</v>
      </c>
      <c r="AB21" s="1526">
        <v>22418</v>
      </c>
      <c r="AC21" s="1524">
        <v>23.790977299981957</v>
      </c>
      <c r="AD21" s="1527">
        <v>11122</v>
      </c>
      <c r="AE21" s="1524">
        <v>11.80316038586847</v>
      </c>
      <c r="AF21" s="1528">
        <v>94968</v>
      </c>
      <c r="AG21" s="1528">
        <v>23607</v>
      </c>
      <c r="AH21" s="1524">
        <v>24.857846853677028</v>
      </c>
      <c r="AI21" s="1529">
        <v>11706</v>
      </c>
      <c r="AJ21" s="1524">
        <v>12.326257265605257</v>
      </c>
      <c r="AK21" s="1530">
        <v>95102</v>
      </c>
      <c r="AL21" s="1530">
        <v>24798</v>
      </c>
      <c r="AM21" s="1524">
        <v>26.075161405648672</v>
      </c>
      <c r="AN21" s="1531">
        <v>12040</v>
      </c>
      <c r="AO21" s="1525">
        <v>12.660091270425438</v>
      </c>
      <c r="AP21" s="1532">
        <v>95423</v>
      </c>
      <c r="AQ21" s="1532">
        <v>25669</v>
      </c>
      <c r="AR21" s="1533">
        <v>26.900223216624923</v>
      </c>
      <c r="AS21" s="1534">
        <v>12414</v>
      </c>
      <c r="AT21" s="1533">
        <v>13.009442168030768</v>
      </c>
      <c r="AU21" s="1532">
        <v>95296</v>
      </c>
      <c r="AV21" s="1532">
        <v>26218</v>
      </c>
      <c r="AW21" s="1533">
        <v>27.51217259905977</v>
      </c>
      <c r="AX21" s="1534">
        <v>12762</v>
      </c>
      <c r="AY21" s="1533">
        <v>13.391957689724649</v>
      </c>
      <c r="AZ21" s="1516">
        <v>94919</v>
      </c>
      <c r="BA21" s="1516">
        <v>26732</v>
      </c>
      <c r="BB21" s="1517">
        <v>28.162959997471525</v>
      </c>
      <c r="BC21" s="1518">
        <v>13258</v>
      </c>
      <c r="BD21" s="1517">
        <v>13.967698774744782</v>
      </c>
      <c r="BE21" s="1320">
        <v>94882</v>
      </c>
      <c r="BF21" s="1320">
        <v>27123</v>
      </c>
      <c r="BG21" s="1326">
        <v>28.586033178052737</v>
      </c>
      <c r="BH21" s="1314">
        <v>13681</v>
      </c>
      <c r="BI21" s="1326">
        <v>14.418962500790455</v>
      </c>
      <c r="BJ21" s="1320">
        <v>94622</v>
      </c>
      <c r="BK21" s="1320">
        <v>27450</v>
      </c>
      <c r="BL21" s="1326">
        <v>29.010166768827546</v>
      </c>
      <c r="BM21" s="1314">
        <v>14118</v>
      </c>
      <c r="BN21" s="1326">
        <v>14.92042019826256</v>
      </c>
      <c r="BO21" s="1320">
        <v>94346</v>
      </c>
      <c r="BP21" s="1320">
        <v>27824</v>
      </c>
      <c r="BQ21" s="1326">
        <v>29.491446378224833</v>
      </c>
      <c r="BR21" s="1314">
        <v>14579</v>
      </c>
      <c r="BS21" s="1326">
        <v>15.452695397791109</v>
      </c>
      <c r="BT21" s="1320">
        <v>94166</v>
      </c>
      <c r="BU21" s="1320">
        <v>28017</v>
      </c>
      <c r="BV21" s="1326">
        <v>29.752777010810693</v>
      </c>
      <c r="BW21" s="1314">
        <v>14715</v>
      </c>
      <c r="BX21" s="1326">
        <v>15.626659303782681</v>
      </c>
      <c r="BY21" s="1320">
        <v>93729</v>
      </c>
      <c r="BZ21" s="1320">
        <v>28179</v>
      </c>
      <c r="CA21" s="1326">
        <v>30.064334410908046</v>
      </c>
      <c r="CB21" s="1314">
        <v>15042</v>
      </c>
      <c r="CC21" s="1326">
        <v>16.04839484044426</v>
      </c>
      <c r="CD21" s="1320">
        <v>93680</v>
      </c>
      <c r="CE21" s="1320">
        <v>28329</v>
      </c>
      <c r="CF21" s="1326">
        <v>30.240179333902645</v>
      </c>
      <c r="CG21" s="1314">
        <v>15740</v>
      </c>
      <c r="CH21" s="1326">
        <v>16.801878736122973</v>
      </c>
      <c r="CI21" s="1320">
        <v>93066</v>
      </c>
      <c r="CJ21" s="1320">
        <v>28585</v>
      </c>
      <c r="CK21" s="1326">
        <v>30.714761567059934</v>
      </c>
      <c r="CL21" s="1314">
        <v>16523</v>
      </c>
      <c r="CM21" s="1326">
        <v>17.754067006210647</v>
      </c>
      <c r="CN21" s="1320">
        <v>92336</v>
      </c>
      <c r="CO21" s="1320">
        <v>28747</v>
      </c>
      <c r="CP21" s="1326">
        <v>31.133035869000175</v>
      </c>
      <c r="CQ21" s="1314">
        <v>17101</v>
      </c>
      <c r="CR21" s="1326">
        <v>18.520403742852192</v>
      </c>
      <c r="CS21" s="1320">
        <v>91661</v>
      </c>
      <c r="CT21" s="1320">
        <v>29059</v>
      </c>
      <c r="CU21" s="1326">
        <v>31.702687075201013</v>
      </c>
      <c r="CV21" s="1314">
        <v>17459</v>
      </c>
      <c r="CW21" s="1326">
        <v>19.047359291301643</v>
      </c>
    </row>
    <row r="22" spans="1:101" ht="15" customHeight="1">
      <c r="A22" s="550" t="s">
        <v>882</v>
      </c>
      <c r="B22" s="564">
        <v>715890</v>
      </c>
      <c r="C22" s="564">
        <v>133060</v>
      </c>
      <c r="D22" s="574">
        <v>18.600000000000001</v>
      </c>
      <c r="E22" s="564">
        <v>54467</v>
      </c>
      <c r="F22" s="574">
        <v>7.6</v>
      </c>
      <c r="G22" s="575">
        <v>718982</v>
      </c>
      <c r="H22" s="564">
        <v>139072</v>
      </c>
      <c r="I22" s="576">
        <v>19.3</v>
      </c>
      <c r="J22" s="564">
        <v>57310</v>
      </c>
      <c r="K22" s="576">
        <v>8</v>
      </c>
      <c r="L22" s="575">
        <v>722208</v>
      </c>
      <c r="M22" s="564">
        <v>146294</v>
      </c>
      <c r="N22" s="576">
        <v>20.3</v>
      </c>
      <c r="O22" s="564">
        <v>61576</v>
      </c>
      <c r="P22" s="576">
        <v>8.5</v>
      </c>
      <c r="Q22" s="577">
        <v>725109</v>
      </c>
      <c r="R22" s="577">
        <v>151100</v>
      </c>
      <c r="S22" s="579">
        <v>20.8</v>
      </c>
      <c r="T22" s="577">
        <v>64415</v>
      </c>
      <c r="U22" s="579">
        <v>8.9</v>
      </c>
      <c r="V22" s="1503">
        <v>724351</v>
      </c>
      <c r="W22" s="1504">
        <v>154871</v>
      </c>
      <c r="X22" s="1505">
        <v>21.380656615370171</v>
      </c>
      <c r="Y22" s="1503">
        <v>68469</v>
      </c>
      <c r="Z22" s="1506">
        <v>9.4524615828514076</v>
      </c>
      <c r="AA22" s="1507">
        <v>725694</v>
      </c>
      <c r="AB22" s="1507">
        <v>159480</v>
      </c>
      <c r="AC22" s="1505">
        <v>21.97620484667091</v>
      </c>
      <c r="AD22" s="1508">
        <v>72107</v>
      </c>
      <c r="AE22" s="1505">
        <v>9.9362816834643812</v>
      </c>
      <c r="AF22" s="1509">
        <v>726189</v>
      </c>
      <c r="AG22" s="1509">
        <v>167368</v>
      </c>
      <c r="AH22" s="1505">
        <v>23.047443571852508</v>
      </c>
      <c r="AI22" s="1510">
        <v>76252</v>
      </c>
      <c r="AJ22" s="1505">
        <v>10.5002967547016</v>
      </c>
      <c r="AK22" s="1511">
        <v>724701</v>
      </c>
      <c r="AL22" s="1511">
        <v>175605</v>
      </c>
      <c r="AM22" s="1505">
        <v>24.231372662656735</v>
      </c>
      <c r="AN22" s="1512">
        <v>79515</v>
      </c>
      <c r="AO22" s="1506">
        <v>10.972111256918371</v>
      </c>
      <c r="AP22" s="1513">
        <v>722912</v>
      </c>
      <c r="AQ22" s="1513">
        <v>182738</v>
      </c>
      <c r="AR22" s="1514">
        <v>25.278042140675488</v>
      </c>
      <c r="AS22" s="1515">
        <v>82582</v>
      </c>
      <c r="AT22" s="1514">
        <v>11.423520428489221</v>
      </c>
      <c r="AU22" s="1513">
        <v>721489</v>
      </c>
      <c r="AV22" s="1513">
        <v>188099</v>
      </c>
      <c r="AW22" s="1514">
        <v>26.070944948571633</v>
      </c>
      <c r="AX22" s="1515">
        <v>86570</v>
      </c>
      <c r="AY22" s="1514">
        <v>11.998796932454965</v>
      </c>
      <c r="AZ22" s="1487">
        <v>720897</v>
      </c>
      <c r="BA22" s="1487">
        <v>192265</v>
      </c>
      <c r="BB22" s="1488">
        <v>26.670245541318661</v>
      </c>
      <c r="BC22" s="1489">
        <v>91717</v>
      </c>
      <c r="BD22" s="1488">
        <v>12.72262195570241</v>
      </c>
      <c r="BE22" s="1318">
        <v>720109</v>
      </c>
      <c r="BF22" s="1318">
        <v>196087</v>
      </c>
      <c r="BG22" s="1325">
        <v>27.230183208375397</v>
      </c>
      <c r="BH22" s="1319">
        <v>96006</v>
      </c>
      <c r="BI22" s="1325">
        <v>13.332148327544857</v>
      </c>
      <c r="BJ22" s="1318">
        <v>719040</v>
      </c>
      <c r="BK22" s="1318">
        <v>199212</v>
      </c>
      <c r="BL22" s="1325">
        <v>27.705273698264353</v>
      </c>
      <c r="BM22" s="1319">
        <v>100339</v>
      </c>
      <c r="BN22" s="1325">
        <v>13.954578326657765</v>
      </c>
      <c r="BO22" s="1318">
        <v>717085</v>
      </c>
      <c r="BP22" s="1318">
        <v>201703</v>
      </c>
      <c r="BQ22" s="1325">
        <v>28.128185640474978</v>
      </c>
      <c r="BR22" s="1319">
        <v>103853</v>
      </c>
      <c r="BS22" s="1325">
        <v>14.482662445874617</v>
      </c>
      <c r="BT22" s="1318">
        <v>713789</v>
      </c>
      <c r="BU22" s="1318">
        <v>203950</v>
      </c>
      <c r="BV22" s="1325">
        <v>28.572869573501414</v>
      </c>
      <c r="BW22" s="1319">
        <v>105478</v>
      </c>
      <c r="BX22" s="1325">
        <v>14.777196062141613</v>
      </c>
      <c r="BY22" s="1318">
        <v>710959</v>
      </c>
      <c r="BZ22" s="1318">
        <v>205737</v>
      </c>
      <c r="CA22" s="1325">
        <v>28.937955634572461</v>
      </c>
      <c r="CB22" s="1319">
        <v>108186</v>
      </c>
      <c r="CC22" s="1325">
        <v>15.21691124242045</v>
      </c>
      <c r="CD22" s="1318">
        <v>706512</v>
      </c>
      <c r="CE22" s="1318">
        <v>206054</v>
      </c>
      <c r="CF22" s="1325">
        <v>29.164968181715246</v>
      </c>
      <c r="CG22" s="1319">
        <v>113094</v>
      </c>
      <c r="CH22" s="1325">
        <v>16.007371424689175</v>
      </c>
      <c r="CI22" s="1318">
        <v>700990</v>
      </c>
      <c r="CJ22" s="1318">
        <v>207190</v>
      </c>
      <c r="CK22" s="1325">
        <v>29.556769711408155</v>
      </c>
      <c r="CL22" s="1319">
        <v>118175</v>
      </c>
      <c r="CM22" s="1325">
        <v>16.858300403714747</v>
      </c>
      <c r="CN22" s="1318">
        <v>696296</v>
      </c>
      <c r="CO22" s="1318">
        <v>207607</v>
      </c>
      <c r="CP22" s="1325">
        <v>29.815911623792179</v>
      </c>
      <c r="CQ22" s="1319">
        <v>122323</v>
      </c>
      <c r="CR22" s="1325">
        <v>17.567672369222283</v>
      </c>
      <c r="CS22" s="1318">
        <v>693836</v>
      </c>
      <c r="CT22" s="1318">
        <v>208681</v>
      </c>
      <c r="CU22" s="1325">
        <v>30.076415752425646</v>
      </c>
      <c r="CV22" s="1319">
        <v>124940</v>
      </c>
      <c r="CW22" s="1325">
        <v>18.007137133270685</v>
      </c>
    </row>
    <row r="23" spans="1:101" ht="15" customHeight="1">
      <c r="A23" s="550" t="s">
        <v>883</v>
      </c>
      <c r="B23" s="564">
        <v>193091</v>
      </c>
      <c r="C23" s="564">
        <v>33240</v>
      </c>
      <c r="D23" s="574">
        <v>17.2</v>
      </c>
      <c r="E23" s="564">
        <v>13097</v>
      </c>
      <c r="F23" s="574">
        <v>6.8</v>
      </c>
      <c r="G23" s="575">
        <v>194523</v>
      </c>
      <c r="H23" s="564">
        <v>35662</v>
      </c>
      <c r="I23" s="576">
        <v>18.3</v>
      </c>
      <c r="J23" s="564">
        <v>14244</v>
      </c>
      <c r="K23" s="576">
        <v>7.3</v>
      </c>
      <c r="L23" s="575">
        <v>195296</v>
      </c>
      <c r="M23" s="564">
        <v>37127</v>
      </c>
      <c r="N23" s="576">
        <v>19</v>
      </c>
      <c r="O23" s="564">
        <v>14991</v>
      </c>
      <c r="P23" s="576">
        <v>7.7</v>
      </c>
      <c r="Q23" s="577">
        <v>195932</v>
      </c>
      <c r="R23" s="577">
        <v>38584</v>
      </c>
      <c r="S23" s="579">
        <v>19.7</v>
      </c>
      <c r="T23" s="577">
        <v>15857</v>
      </c>
      <c r="U23" s="579">
        <v>8.1</v>
      </c>
      <c r="V23" s="1503">
        <v>196188</v>
      </c>
      <c r="W23" s="1504">
        <v>39344</v>
      </c>
      <c r="X23" s="1505">
        <v>20.054233694211675</v>
      </c>
      <c r="Y23" s="1503">
        <v>16845</v>
      </c>
      <c r="Z23" s="1506">
        <v>8.5861520582298603</v>
      </c>
      <c r="AA23" s="1507">
        <v>196925</v>
      </c>
      <c r="AB23" s="1507">
        <v>40576</v>
      </c>
      <c r="AC23" s="1505">
        <v>20.604798781261902</v>
      </c>
      <c r="AD23" s="1508">
        <v>17773</v>
      </c>
      <c r="AE23" s="1505">
        <v>9.0252634251618638</v>
      </c>
      <c r="AF23" s="1509">
        <v>197059</v>
      </c>
      <c r="AG23" s="1509">
        <v>42532</v>
      </c>
      <c r="AH23" s="1505">
        <v>21.583383656671352</v>
      </c>
      <c r="AI23" s="1510">
        <v>18814</v>
      </c>
      <c r="AJ23" s="1505">
        <v>9.5473944351691618</v>
      </c>
      <c r="AK23" s="1511">
        <v>197055</v>
      </c>
      <c r="AL23" s="1511">
        <v>44829</v>
      </c>
      <c r="AM23" s="1505">
        <v>22.749486184060288</v>
      </c>
      <c r="AN23" s="1512">
        <v>19862</v>
      </c>
      <c r="AO23" s="1506">
        <v>10.079419451422192</v>
      </c>
      <c r="AP23" s="1513">
        <v>196993</v>
      </c>
      <c r="AQ23" s="1513">
        <v>46721</v>
      </c>
      <c r="AR23" s="1514">
        <v>23.717086393932778</v>
      </c>
      <c r="AS23" s="1515">
        <v>20685</v>
      </c>
      <c r="AT23" s="1514">
        <v>10.500373109704405</v>
      </c>
      <c r="AU23" s="1513">
        <v>197040</v>
      </c>
      <c r="AV23" s="1513">
        <v>48124</v>
      </c>
      <c r="AW23" s="1514">
        <v>24.423467316280959</v>
      </c>
      <c r="AX23" s="1515">
        <v>21801</v>
      </c>
      <c r="AY23" s="1514">
        <v>11.064250913520098</v>
      </c>
      <c r="AZ23" s="1516">
        <v>196891</v>
      </c>
      <c r="BA23" s="1516">
        <v>48963</v>
      </c>
      <c r="BB23" s="1517">
        <v>24.868074213651209</v>
      </c>
      <c r="BC23" s="1518">
        <v>23187</v>
      </c>
      <c r="BD23" s="1517">
        <v>11.776566729814974</v>
      </c>
      <c r="BE23" s="1320">
        <v>197237</v>
      </c>
      <c r="BF23" s="1320">
        <v>49865</v>
      </c>
      <c r="BG23" s="1326">
        <v>25.281767619665679</v>
      </c>
      <c r="BH23" s="1314">
        <v>24370</v>
      </c>
      <c r="BI23" s="1326">
        <v>12.355693911385794</v>
      </c>
      <c r="BJ23" s="1320">
        <v>198321</v>
      </c>
      <c r="BK23" s="1320">
        <v>50664</v>
      </c>
      <c r="BL23" s="1326">
        <v>25.546462553133559</v>
      </c>
      <c r="BM23" s="1314">
        <v>25533</v>
      </c>
      <c r="BN23" s="1326">
        <v>12.874582116871133</v>
      </c>
      <c r="BO23" s="1320">
        <v>198562</v>
      </c>
      <c r="BP23" s="1320">
        <v>51184</v>
      </c>
      <c r="BQ23" s="1326">
        <v>25.777339067898186</v>
      </c>
      <c r="BR23" s="1314">
        <v>26563</v>
      </c>
      <c r="BS23" s="1326">
        <v>13.377685559170436</v>
      </c>
      <c r="BT23" s="1320">
        <v>198426</v>
      </c>
      <c r="BU23" s="1320">
        <v>51777</v>
      </c>
      <c r="BV23" s="1326">
        <v>26.093858667714915</v>
      </c>
      <c r="BW23" s="1314">
        <v>26985</v>
      </c>
      <c r="BX23" s="1326">
        <v>13.599528287623597</v>
      </c>
      <c r="BY23" s="1320">
        <v>197437</v>
      </c>
      <c r="BZ23" s="1320">
        <v>51985</v>
      </c>
      <c r="CA23" s="1326">
        <v>26.329917897861087</v>
      </c>
      <c r="CB23" s="1314">
        <v>27689</v>
      </c>
      <c r="CC23" s="1326">
        <v>14.024220384223829</v>
      </c>
      <c r="CD23" s="1320">
        <v>196922</v>
      </c>
      <c r="CE23" s="1320">
        <v>51803</v>
      </c>
      <c r="CF23" s="1326">
        <v>26.306354800377811</v>
      </c>
      <c r="CG23" s="1314">
        <v>28923</v>
      </c>
      <c r="CH23" s="1326">
        <v>14.687541259991265</v>
      </c>
      <c r="CI23" s="1320">
        <v>195763</v>
      </c>
      <c r="CJ23" s="1320">
        <v>51842</v>
      </c>
      <c r="CK23" s="1326">
        <v>26.482021628193277</v>
      </c>
      <c r="CL23" s="1314">
        <v>30148</v>
      </c>
      <c r="CM23" s="1326">
        <v>15.400254389235965</v>
      </c>
      <c r="CN23" s="1320">
        <v>194765</v>
      </c>
      <c r="CO23" s="1320">
        <v>51493</v>
      </c>
      <c r="CP23" s="1326">
        <v>26.438528483043665</v>
      </c>
      <c r="CQ23" s="1314">
        <v>31190</v>
      </c>
      <c r="CR23" s="1326">
        <v>16.014170923933971</v>
      </c>
      <c r="CS23" s="1320">
        <v>195401</v>
      </c>
      <c r="CT23" s="1320">
        <v>51772</v>
      </c>
      <c r="CU23" s="1326">
        <v>26.495258468482763</v>
      </c>
      <c r="CV23" s="1314">
        <v>31995</v>
      </c>
      <c r="CW23" s="1326">
        <v>16.374020603784015</v>
      </c>
    </row>
    <row r="24" spans="1:101" ht="15" customHeight="1">
      <c r="A24" s="550" t="s">
        <v>884</v>
      </c>
      <c r="B24" s="564">
        <v>220801</v>
      </c>
      <c r="C24" s="564">
        <v>44029</v>
      </c>
      <c r="D24" s="574">
        <v>19.899999999999999</v>
      </c>
      <c r="E24" s="564">
        <v>18688</v>
      </c>
      <c r="F24" s="574">
        <v>8.5</v>
      </c>
      <c r="G24" s="575">
        <v>221958</v>
      </c>
      <c r="H24" s="564">
        <v>45009</v>
      </c>
      <c r="I24" s="576">
        <v>20.3</v>
      </c>
      <c r="J24" s="564">
        <v>18895</v>
      </c>
      <c r="K24" s="576">
        <v>8.5</v>
      </c>
      <c r="L24" s="575">
        <v>223345</v>
      </c>
      <c r="M24" s="564">
        <v>48009</v>
      </c>
      <c r="N24" s="576">
        <v>21.5</v>
      </c>
      <c r="O24" s="564">
        <v>20994</v>
      </c>
      <c r="P24" s="576">
        <v>9.4</v>
      </c>
      <c r="Q24" s="577">
        <v>225069</v>
      </c>
      <c r="R24" s="577">
        <v>49038</v>
      </c>
      <c r="S24" s="579">
        <v>21.8</v>
      </c>
      <c r="T24" s="577">
        <v>21674</v>
      </c>
      <c r="U24" s="579">
        <v>9.6</v>
      </c>
      <c r="V24" s="1503">
        <v>225815</v>
      </c>
      <c r="W24" s="1504">
        <v>50656</v>
      </c>
      <c r="X24" s="1505">
        <v>22.432522197373956</v>
      </c>
      <c r="Y24" s="1503">
        <v>23108</v>
      </c>
      <c r="Z24" s="1506">
        <v>10.233155459114762</v>
      </c>
      <c r="AA24" s="1507">
        <v>226846</v>
      </c>
      <c r="AB24" s="1507">
        <v>52182</v>
      </c>
      <c r="AC24" s="1505">
        <v>23.003270941519798</v>
      </c>
      <c r="AD24" s="1508">
        <v>24254</v>
      </c>
      <c r="AE24" s="1505">
        <v>10.691834989376051</v>
      </c>
      <c r="AF24" s="1509">
        <v>227061</v>
      </c>
      <c r="AG24" s="1509">
        <v>54700</v>
      </c>
      <c r="AH24" s="1505">
        <v>24.090442656378684</v>
      </c>
      <c r="AI24" s="1510">
        <v>25499</v>
      </c>
      <c r="AJ24" s="1505">
        <v>11.230021888391226</v>
      </c>
      <c r="AK24" s="1511">
        <v>226296</v>
      </c>
      <c r="AL24" s="1511">
        <v>57257</v>
      </c>
      <c r="AM24" s="1505">
        <v>25.301817089122213</v>
      </c>
      <c r="AN24" s="1512">
        <v>26496</v>
      </c>
      <c r="AO24" s="1506">
        <v>11.708558701877188</v>
      </c>
      <c r="AP24" s="1513">
        <v>225249</v>
      </c>
      <c r="AQ24" s="1513">
        <v>59360</v>
      </c>
      <c r="AR24" s="1514">
        <v>26.353058171179448</v>
      </c>
      <c r="AS24" s="1515">
        <v>27432</v>
      </c>
      <c r="AT24" s="1514">
        <v>12.178522435171743</v>
      </c>
      <c r="AU24" s="1513">
        <v>224968</v>
      </c>
      <c r="AV24" s="1513">
        <v>61090</v>
      </c>
      <c r="AW24" s="1514">
        <v>27.154973151737138</v>
      </c>
      <c r="AX24" s="1515">
        <v>28658</v>
      </c>
      <c r="AY24" s="1514">
        <v>12.738700615198606</v>
      </c>
      <c r="AZ24" s="1516">
        <v>225177</v>
      </c>
      <c r="BA24" s="1516">
        <v>62369</v>
      </c>
      <c r="BB24" s="1517">
        <v>27.697766645794196</v>
      </c>
      <c r="BC24" s="1518">
        <v>30322</v>
      </c>
      <c r="BD24" s="1517">
        <v>13.465851308082085</v>
      </c>
      <c r="BE24" s="1320">
        <v>225497</v>
      </c>
      <c r="BF24" s="1320">
        <v>63332</v>
      </c>
      <c r="BG24" s="1326">
        <v>28.085517767420409</v>
      </c>
      <c r="BH24" s="1314">
        <v>31662</v>
      </c>
      <c r="BI24" s="1326">
        <v>14.040985024191011</v>
      </c>
      <c r="BJ24" s="1320">
        <v>224967</v>
      </c>
      <c r="BK24" s="1320">
        <v>64007</v>
      </c>
      <c r="BL24" s="1326">
        <v>28.451728475731997</v>
      </c>
      <c r="BM24" s="1314">
        <v>32908</v>
      </c>
      <c r="BN24" s="1326">
        <v>14.627923206514733</v>
      </c>
      <c r="BO24" s="1320">
        <v>224857</v>
      </c>
      <c r="BP24" s="1320">
        <v>64701</v>
      </c>
      <c r="BQ24" s="1326">
        <v>28.774287658378434</v>
      </c>
      <c r="BR24" s="1314">
        <v>33903</v>
      </c>
      <c r="BS24" s="1326">
        <v>15.077582641412096</v>
      </c>
      <c r="BT24" s="1320">
        <v>224229</v>
      </c>
      <c r="BU24" s="1320">
        <v>65121</v>
      </c>
      <c r="BV24" s="1326">
        <v>29.042184552399558</v>
      </c>
      <c r="BW24" s="1314">
        <v>34448</v>
      </c>
      <c r="BX24" s="1326">
        <v>15.36286564182153</v>
      </c>
      <c r="BY24" s="1320">
        <v>225017</v>
      </c>
      <c r="BZ24" s="1320">
        <v>65644</v>
      </c>
      <c r="CA24" s="1326">
        <v>29.172906935920395</v>
      </c>
      <c r="CB24" s="1314">
        <v>35331</v>
      </c>
      <c r="CC24" s="1326">
        <v>15.701480332597093</v>
      </c>
      <c r="CD24" s="1320">
        <v>223568</v>
      </c>
      <c r="CE24" s="1320">
        <v>65713</v>
      </c>
      <c r="CF24" s="1326">
        <v>29.392846919058186</v>
      </c>
      <c r="CG24" s="1314">
        <v>36955</v>
      </c>
      <c r="CH24" s="1326">
        <v>16.529646461031991</v>
      </c>
      <c r="CI24" s="1320">
        <v>221846</v>
      </c>
      <c r="CJ24" s="1320">
        <v>65962</v>
      </c>
      <c r="CK24" s="1326">
        <v>29.733238372564752</v>
      </c>
      <c r="CL24" s="1314">
        <v>38602</v>
      </c>
      <c r="CM24" s="1326">
        <v>17.400358807461032</v>
      </c>
      <c r="CN24" s="1320">
        <v>220504</v>
      </c>
      <c r="CO24" s="1320">
        <v>66094</v>
      </c>
      <c r="CP24" s="1326">
        <v>29.974059427493376</v>
      </c>
      <c r="CQ24" s="1314">
        <v>39742</v>
      </c>
      <c r="CR24" s="1326">
        <v>18.023255813953487</v>
      </c>
      <c r="CS24" s="1320">
        <v>219463</v>
      </c>
      <c r="CT24" s="1320">
        <v>66230</v>
      </c>
      <c r="CU24" s="1326">
        <v>30.178207716107043</v>
      </c>
      <c r="CV24" s="1314">
        <v>40399</v>
      </c>
      <c r="CW24" s="1326">
        <v>18.40811435184974</v>
      </c>
    </row>
    <row r="25" spans="1:101" ht="15" customHeight="1">
      <c r="A25" s="550" t="s">
        <v>885</v>
      </c>
      <c r="B25" s="564">
        <v>157496</v>
      </c>
      <c r="C25" s="564">
        <v>34907</v>
      </c>
      <c r="D25" s="574">
        <v>22.2</v>
      </c>
      <c r="E25" s="564">
        <v>13389</v>
      </c>
      <c r="F25" s="574">
        <v>8.5</v>
      </c>
      <c r="G25" s="575">
        <v>157400</v>
      </c>
      <c r="H25" s="564">
        <v>36500</v>
      </c>
      <c r="I25" s="576">
        <v>23.2</v>
      </c>
      <c r="J25" s="564">
        <v>14314</v>
      </c>
      <c r="K25" s="576">
        <v>9.1</v>
      </c>
      <c r="L25" s="575">
        <v>157793</v>
      </c>
      <c r="M25" s="564">
        <v>38303</v>
      </c>
      <c r="N25" s="576">
        <v>24.3</v>
      </c>
      <c r="O25" s="564">
        <v>15274</v>
      </c>
      <c r="P25" s="576">
        <v>9.6999999999999993</v>
      </c>
      <c r="Q25" s="577">
        <v>158039</v>
      </c>
      <c r="R25" s="577">
        <v>39694</v>
      </c>
      <c r="S25" s="579">
        <v>25.1</v>
      </c>
      <c r="T25" s="577">
        <v>16099</v>
      </c>
      <c r="U25" s="579">
        <v>10.199999999999999</v>
      </c>
      <c r="V25" s="1503">
        <v>156259</v>
      </c>
      <c r="W25" s="1504">
        <v>40478</v>
      </c>
      <c r="X25" s="1505">
        <v>25.904427904952676</v>
      </c>
      <c r="Y25" s="1503">
        <v>17184</v>
      </c>
      <c r="Z25" s="1506">
        <v>10.997126565509827</v>
      </c>
      <c r="AA25" s="1507">
        <v>156071</v>
      </c>
      <c r="AB25" s="1507">
        <v>41393</v>
      </c>
      <c r="AC25" s="1505">
        <v>26.521903492641169</v>
      </c>
      <c r="AD25" s="1508">
        <v>18218</v>
      </c>
      <c r="AE25" s="1505">
        <v>11.672892465608601</v>
      </c>
      <c r="AF25" s="1509">
        <v>156631</v>
      </c>
      <c r="AG25" s="1509">
        <v>43280</v>
      </c>
      <c r="AH25" s="1505">
        <v>27.631822563860283</v>
      </c>
      <c r="AI25" s="1510">
        <v>19530</v>
      </c>
      <c r="AJ25" s="1505">
        <v>12.468796087619948</v>
      </c>
      <c r="AK25" s="1511">
        <v>156599</v>
      </c>
      <c r="AL25" s="1511">
        <v>45029</v>
      </c>
      <c r="AM25" s="1505">
        <v>28.754334318865382</v>
      </c>
      <c r="AN25" s="1512">
        <v>20433</v>
      </c>
      <c r="AO25" s="1506">
        <v>13.047976040715458</v>
      </c>
      <c r="AP25" s="1513">
        <v>156542</v>
      </c>
      <c r="AQ25" s="1513">
        <v>46501</v>
      </c>
      <c r="AR25" s="1514">
        <v>29.705127058552979</v>
      </c>
      <c r="AS25" s="1515">
        <v>21419</v>
      </c>
      <c r="AT25" s="1514">
        <v>13.682589975853126</v>
      </c>
      <c r="AU25" s="1513">
        <v>156116</v>
      </c>
      <c r="AV25" s="1513">
        <v>47446</v>
      </c>
      <c r="AW25" s="1514">
        <v>30.391503753619105</v>
      </c>
      <c r="AX25" s="1515">
        <v>22607</v>
      </c>
      <c r="AY25" s="1514">
        <v>14.480898818827026</v>
      </c>
      <c r="AZ25" s="1516">
        <v>155650</v>
      </c>
      <c r="BA25" s="1516">
        <v>48084</v>
      </c>
      <c r="BB25" s="1517">
        <v>30.892386765178287</v>
      </c>
      <c r="BC25" s="1518">
        <v>24022</v>
      </c>
      <c r="BD25" s="1517">
        <v>15.433344041117895</v>
      </c>
      <c r="BE25" s="1320">
        <v>154814</v>
      </c>
      <c r="BF25" s="1320">
        <v>48637</v>
      </c>
      <c r="BG25" s="1326">
        <v>31.416409368661746</v>
      </c>
      <c r="BH25" s="1314">
        <v>25133</v>
      </c>
      <c r="BI25" s="1326">
        <v>16.234319893549678</v>
      </c>
      <c r="BJ25" s="1320">
        <v>153992</v>
      </c>
      <c r="BK25" s="1320">
        <v>48922</v>
      </c>
      <c r="BL25" s="1326">
        <v>31.769182814691671</v>
      </c>
      <c r="BM25" s="1314">
        <v>26221</v>
      </c>
      <c r="BN25" s="1326">
        <v>17.02750792248948</v>
      </c>
      <c r="BO25" s="1320">
        <v>153388</v>
      </c>
      <c r="BP25" s="1320">
        <v>49070</v>
      </c>
      <c r="BQ25" s="1326">
        <v>31.990768508618668</v>
      </c>
      <c r="BR25" s="1314">
        <v>27168</v>
      </c>
      <c r="BS25" s="1326">
        <v>17.711946175711269</v>
      </c>
      <c r="BT25" s="1320">
        <v>152187</v>
      </c>
      <c r="BU25" s="1320">
        <v>49079</v>
      </c>
      <c r="BV25" s="1326">
        <v>32.249140859600359</v>
      </c>
      <c r="BW25" s="1314">
        <v>27441</v>
      </c>
      <c r="BX25" s="1326">
        <v>18.031106467700923</v>
      </c>
      <c r="BY25" s="1320">
        <v>151619</v>
      </c>
      <c r="BZ25" s="1320">
        <v>49033</v>
      </c>
      <c r="CA25" s="1326">
        <v>32.339614428270863</v>
      </c>
      <c r="CB25" s="1314">
        <v>27953</v>
      </c>
      <c r="CC25" s="1326">
        <v>18.436343730007454</v>
      </c>
      <c r="CD25" s="1320">
        <v>150844</v>
      </c>
      <c r="CE25" s="1320">
        <v>48701</v>
      </c>
      <c r="CF25" s="1326">
        <v>32.285672615417255</v>
      </c>
      <c r="CG25" s="1314">
        <v>29026</v>
      </c>
      <c r="CH25" s="1326">
        <v>19.242396117843601</v>
      </c>
      <c r="CI25" s="1320">
        <v>149833</v>
      </c>
      <c r="CJ25" s="1320">
        <v>48487</v>
      </c>
      <c r="CK25" s="1326">
        <v>32.360694906996457</v>
      </c>
      <c r="CL25" s="1314">
        <v>30028</v>
      </c>
      <c r="CM25" s="1326">
        <v>20.040978956571649</v>
      </c>
      <c r="CN25" s="1320">
        <v>148692</v>
      </c>
      <c r="CO25" s="1320">
        <v>48226</v>
      </c>
      <c r="CP25" s="1326">
        <v>32.433486670432842</v>
      </c>
      <c r="CQ25" s="1314">
        <v>30838</v>
      </c>
      <c r="CR25" s="1326">
        <v>20.73951523955559</v>
      </c>
      <c r="CS25" s="1320">
        <v>147984</v>
      </c>
      <c r="CT25" s="1320">
        <v>48062</v>
      </c>
      <c r="CU25" s="1326">
        <v>32.47783544166937</v>
      </c>
      <c r="CV25" s="1314">
        <v>31115</v>
      </c>
      <c r="CW25" s="1326">
        <v>21.025921721267164</v>
      </c>
    </row>
    <row r="26" spans="1:101" ht="15" customHeight="1">
      <c r="A26" s="550" t="s">
        <v>886</v>
      </c>
      <c r="B26" s="564">
        <v>113649</v>
      </c>
      <c r="C26" s="564">
        <v>15763</v>
      </c>
      <c r="D26" s="574">
        <v>13.9</v>
      </c>
      <c r="E26" s="564">
        <v>7013</v>
      </c>
      <c r="F26" s="574">
        <v>6.2</v>
      </c>
      <c r="G26" s="575">
        <v>113614</v>
      </c>
      <c r="H26" s="564">
        <v>16457</v>
      </c>
      <c r="I26" s="576">
        <v>14.5</v>
      </c>
      <c r="J26" s="564">
        <v>7416</v>
      </c>
      <c r="K26" s="576">
        <v>6.5</v>
      </c>
      <c r="L26" s="575">
        <v>113997</v>
      </c>
      <c r="M26" s="564">
        <v>17101</v>
      </c>
      <c r="N26" s="576">
        <v>15</v>
      </c>
      <c r="O26" s="564">
        <v>7785</v>
      </c>
      <c r="P26" s="576">
        <v>6.8</v>
      </c>
      <c r="Q26" s="577">
        <v>114163</v>
      </c>
      <c r="R26" s="577">
        <v>17731</v>
      </c>
      <c r="S26" s="579">
        <v>15.5</v>
      </c>
      <c r="T26" s="577">
        <v>8141</v>
      </c>
      <c r="U26" s="579">
        <v>7.1</v>
      </c>
      <c r="V26" s="1503">
        <v>114298</v>
      </c>
      <c r="W26" s="1504">
        <v>18119</v>
      </c>
      <c r="X26" s="1505">
        <v>15.852420864757038</v>
      </c>
      <c r="Y26" s="1503">
        <v>8532</v>
      </c>
      <c r="Z26" s="1506">
        <v>7.4646975450139115</v>
      </c>
      <c r="AA26" s="1507">
        <v>114327</v>
      </c>
      <c r="AB26" s="1507">
        <v>18813</v>
      </c>
      <c r="AC26" s="1505">
        <v>16.455430475740641</v>
      </c>
      <c r="AD26" s="1508">
        <v>8958</v>
      </c>
      <c r="AE26" s="1505">
        <v>7.8354194547219809</v>
      </c>
      <c r="AF26" s="1509">
        <v>114133</v>
      </c>
      <c r="AG26" s="1509">
        <v>19946</v>
      </c>
      <c r="AH26" s="1505">
        <v>17.476102441887971</v>
      </c>
      <c r="AI26" s="1510">
        <v>9395</v>
      </c>
      <c r="AJ26" s="1505">
        <v>8.2316245082491477</v>
      </c>
      <c r="AK26" s="1511">
        <v>113735</v>
      </c>
      <c r="AL26" s="1511">
        <v>21179</v>
      </c>
      <c r="AM26" s="1505">
        <v>18.621356662417021</v>
      </c>
      <c r="AN26" s="1512">
        <v>9628</v>
      </c>
      <c r="AO26" s="1506">
        <v>8.4652921264342549</v>
      </c>
      <c r="AP26" s="1513">
        <v>113222</v>
      </c>
      <c r="AQ26" s="1513">
        <v>22449</v>
      </c>
      <c r="AR26" s="1514">
        <v>19.827418699546023</v>
      </c>
      <c r="AS26" s="1515">
        <v>9823</v>
      </c>
      <c r="AT26" s="1514">
        <v>8.6758757132006146</v>
      </c>
      <c r="AU26" s="1513">
        <v>112502</v>
      </c>
      <c r="AV26" s="1513">
        <v>23466</v>
      </c>
      <c r="AW26" s="1514">
        <v>20.858295852518179</v>
      </c>
      <c r="AX26" s="1515">
        <v>10125</v>
      </c>
      <c r="AY26" s="1514">
        <v>8.9998400028443939</v>
      </c>
      <c r="AZ26" s="1516">
        <v>112314</v>
      </c>
      <c r="BA26" s="1516">
        <v>24570</v>
      </c>
      <c r="BB26" s="1517">
        <v>21.876168598749935</v>
      </c>
      <c r="BC26" s="1518">
        <v>10620</v>
      </c>
      <c r="BD26" s="1517">
        <v>9.455633313745393</v>
      </c>
      <c r="BE26" s="1320">
        <v>111975</v>
      </c>
      <c r="BF26" s="1320">
        <v>25685</v>
      </c>
      <c r="BG26" s="1326">
        <v>22.938155838356778</v>
      </c>
      <c r="BH26" s="1314">
        <v>11082</v>
      </c>
      <c r="BI26" s="1326">
        <v>9.8968519758874738</v>
      </c>
      <c r="BJ26" s="1320">
        <v>111386</v>
      </c>
      <c r="BK26" s="1320">
        <v>26738</v>
      </c>
      <c r="BL26" s="1326">
        <v>24.004812094877273</v>
      </c>
      <c r="BM26" s="1314">
        <v>11661</v>
      </c>
      <c r="BN26" s="1326">
        <v>10.468999694755174</v>
      </c>
      <c r="BO26" s="1320">
        <v>110360</v>
      </c>
      <c r="BP26" s="1320">
        <v>27664</v>
      </c>
      <c r="BQ26" s="1326">
        <v>25.06705328017398</v>
      </c>
      <c r="BR26" s="1314">
        <v>12036</v>
      </c>
      <c r="BS26" s="1326">
        <v>10.906125407756434</v>
      </c>
      <c r="BT26" s="1320">
        <v>109378</v>
      </c>
      <c r="BU26" s="1320">
        <v>28659</v>
      </c>
      <c r="BV26" s="1326">
        <v>26.201795607891899</v>
      </c>
      <c r="BW26" s="1314">
        <v>12283</v>
      </c>
      <c r="BX26" s="1326">
        <v>11.229863409460769</v>
      </c>
      <c r="BY26" s="1320">
        <v>107780</v>
      </c>
      <c r="BZ26" s="1320">
        <v>29603</v>
      </c>
      <c r="CA26" s="1326">
        <v>27.466134718871775</v>
      </c>
      <c r="CB26" s="1314">
        <v>12707</v>
      </c>
      <c r="CC26" s="1326">
        <v>11.789756912228613</v>
      </c>
      <c r="CD26" s="1320">
        <v>106504</v>
      </c>
      <c r="CE26" s="1320">
        <v>30272</v>
      </c>
      <c r="CF26" s="1326">
        <v>28.423345602043113</v>
      </c>
      <c r="CG26" s="1314">
        <v>13449</v>
      </c>
      <c r="CH26" s="1326">
        <v>12.627694734470065</v>
      </c>
      <c r="CI26" s="1320">
        <v>105372</v>
      </c>
      <c r="CJ26" s="1320">
        <v>31222</v>
      </c>
      <c r="CK26" s="1326">
        <v>29.630262308772732</v>
      </c>
      <c r="CL26" s="1314">
        <v>14381</v>
      </c>
      <c r="CM26" s="1326">
        <v>13.64783813536803</v>
      </c>
      <c r="CN26" s="1320">
        <v>104579</v>
      </c>
      <c r="CO26" s="1320">
        <v>32020</v>
      </c>
      <c r="CP26" s="1326">
        <v>30.618001702062557</v>
      </c>
      <c r="CQ26" s="1314">
        <v>15263</v>
      </c>
      <c r="CR26" s="1326">
        <v>14.594708306639001</v>
      </c>
      <c r="CS26" s="1320">
        <v>103698</v>
      </c>
      <c r="CT26" s="1320">
        <v>32733</v>
      </c>
      <c r="CU26" s="1326">
        <v>31.565700399236245</v>
      </c>
      <c r="CV26" s="1314">
        <v>15948</v>
      </c>
      <c r="CW26" s="1326">
        <v>15.379274431522305</v>
      </c>
    </row>
    <row r="27" spans="1:101" ht="15" customHeight="1">
      <c r="A27" s="550" t="s">
        <v>887</v>
      </c>
      <c r="B27" s="564">
        <v>30853</v>
      </c>
      <c r="C27" s="564">
        <v>5121</v>
      </c>
      <c r="D27" s="574">
        <v>16.600000000000001</v>
      </c>
      <c r="E27" s="564">
        <v>2280</v>
      </c>
      <c r="F27" s="574">
        <v>7.4</v>
      </c>
      <c r="G27" s="575">
        <v>31487</v>
      </c>
      <c r="H27" s="564">
        <v>5444</v>
      </c>
      <c r="I27" s="576">
        <v>17.3</v>
      </c>
      <c r="J27" s="564">
        <v>2441</v>
      </c>
      <c r="K27" s="576">
        <v>7.8</v>
      </c>
      <c r="L27" s="575">
        <v>31777</v>
      </c>
      <c r="M27" s="564">
        <v>5754</v>
      </c>
      <c r="N27" s="576">
        <v>18.100000000000001</v>
      </c>
      <c r="O27" s="564">
        <v>2532</v>
      </c>
      <c r="P27" s="576">
        <v>8</v>
      </c>
      <c r="Q27" s="577">
        <v>31906</v>
      </c>
      <c r="R27" s="577">
        <v>6053</v>
      </c>
      <c r="S27" s="579">
        <v>19</v>
      </c>
      <c r="T27" s="577">
        <v>2644</v>
      </c>
      <c r="U27" s="579">
        <v>8.3000000000000007</v>
      </c>
      <c r="V27" s="1503">
        <v>31791</v>
      </c>
      <c r="W27" s="1504">
        <v>6274</v>
      </c>
      <c r="X27" s="1505">
        <v>19.735145166871128</v>
      </c>
      <c r="Y27" s="1503">
        <v>2800</v>
      </c>
      <c r="Z27" s="1506">
        <v>8.8075241420527828</v>
      </c>
      <c r="AA27" s="1507">
        <v>31525</v>
      </c>
      <c r="AB27" s="1507">
        <v>6516</v>
      </c>
      <c r="AC27" s="1505">
        <v>20.669310071371928</v>
      </c>
      <c r="AD27" s="1508">
        <v>2904</v>
      </c>
      <c r="AE27" s="1505">
        <v>9.2117367168913553</v>
      </c>
      <c r="AF27" s="1509">
        <v>31305</v>
      </c>
      <c r="AG27" s="1509">
        <v>6910</v>
      </c>
      <c r="AH27" s="1505">
        <v>22.073151253793323</v>
      </c>
      <c r="AI27" s="1510">
        <v>3014</v>
      </c>
      <c r="AJ27" s="1505">
        <v>9.6278549752435723</v>
      </c>
      <c r="AK27" s="1511">
        <v>31016</v>
      </c>
      <c r="AL27" s="1511">
        <v>7311</v>
      </c>
      <c r="AM27" s="1505">
        <v>23.571704926489552</v>
      </c>
      <c r="AN27" s="1512">
        <v>3096</v>
      </c>
      <c r="AO27" s="1506">
        <v>9.9819448026824862</v>
      </c>
      <c r="AP27" s="1513">
        <v>30906</v>
      </c>
      <c r="AQ27" s="1513">
        <v>7707</v>
      </c>
      <c r="AR27" s="1514">
        <v>24.936905455251406</v>
      </c>
      <c r="AS27" s="1515">
        <v>3223</v>
      </c>
      <c r="AT27" s="1514">
        <v>10.428395780754546</v>
      </c>
      <c r="AU27" s="1513">
        <v>30863</v>
      </c>
      <c r="AV27" s="1513">
        <v>7973</v>
      </c>
      <c r="AW27" s="1514">
        <v>25.833522340666821</v>
      </c>
      <c r="AX27" s="1515">
        <v>3379</v>
      </c>
      <c r="AY27" s="1514">
        <v>10.948384797330137</v>
      </c>
      <c r="AZ27" s="1519">
        <v>30865</v>
      </c>
      <c r="BA27" s="1519">
        <v>8279</v>
      </c>
      <c r="BB27" s="1520">
        <v>26.823262595172526</v>
      </c>
      <c r="BC27" s="1521">
        <v>3566</v>
      </c>
      <c r="BD27" s="1520">
        <v>11.553539607970192</v>
      </c>
      <c r="BE27" s="1321">
        <v>30586</v>
      </c>
      <c r="BF27" s="1321">
        <v>8568</v>
      </c>
      <c r="BG27" s="1327">
        <v>28.012816321192702</v>
      </c>
      <c r="BH27" s="1322">
        <v>3759</v>
      </c>
      <c r="BI27" s="1327">
        <v>12.289936572287976</v>
      </c>
      <c r="BJ27" s="1321">
        <v>30374</v>
      </c>
      <c r="BK27" s="1321">
        <v>8881</v>
      </c>
      <c r="BL27" s="1327">
        <v>29.238822677289789</v>
      </c>
      <c r="BM27" s="1322">
        <v>4016</v>
      </c>
      <c r="BN27" s="1327">
        <v>13.221834463686047</v>
      </c>
      <c r="BO27" s="1321">
        <v>29918</v>
      </c>
      <c r="BP27" s="1321">
        <v>9084</v>
      </c>
      <c r="BQ27" s="1327">
        <v>30.362992178621568</v>
      </c>
      <c r="BR27" s="1322">
        <v>4183</v>
      </c>
      <c r="BS27" s="1327">
        <v>13.981549568821444</v>
      </c>
      <c r="BT27" s="1321">
        <v>29569</v>
      </c>
      <c r="BU27" s="1321">
        <v>9314</v>
      </c>
      <c r="BV27" s="1327">
        <v>31.499205248740235</v>
      </c>
      <c r="BW27" s="1322">
        <v>4321</v>
      </c>
      <c r="BX27" s="1327">
        <v>14.613277418918461</v>
      </c>
      <c r="BY27" s="1321">
        <v>29106</v>
      </c>
      <c r="BZ27" s="1321">
        <v>9472</v>
      </c>
      <c r="CA27" s="1327">
        <v>32.543118257403968</v>
      </c>
      <c r="CB27" s="1322">
        <v>4506</v>
      </c>
      <c r="CC27" s="1327">
        <v>15.481344052772625</v>
      </c>
      <c r="CD27" s="1321">
        <v>28674</v>
      </c>
      <c r="CE27" s="1321">
        <v>9565</v>
      </c>
      <c r="CF27" s="1327">
        <v>33.357745692962268</v>
      </c>
      <c r="CG27" s="1322">
        <v>4741</v>
      </c>
      <c r="CH27" s="1327">
        <v>16.534142428681033</v>
      </c>
      <c r="CI27" s="1321">
        <v>28176</v>
      </c>
      <c r="CJ27" s="1321">
        <v>9677</v>
      </c>
      <c r="CK27" s="1327">
        <v>34.344832481544579</v>
      </c>
      <c r="CL27" s="1322">
        <v>5016</v>
      </c>
      <c r="CM27" s="1327">
        <v>17.802385008517888</v>
      </c>
      <c r="CN27" s="1321">
        <v>27756</v>
      </c>
      <c r="CO27" s="1321">
        <v>9774</v>
      </c>
      <c r="CP27" s="1327">
        <v>35.21400778210117</v>
      </c>
      <c r="CQ27" s="1322">
        <v>5290</v>
      </c>
      <c r="CR27" s="1327">
        <v>19.058942210693182</v>
      </c>
      <c r="CS27" s="1321">
        <v>27290</v>
      </c>
      <c r="CT27" s="1321">
        <v>9884</v>
      </c>
      <c r="CU27" s="1327">
        <v>36.218395016489559</v>
      </c>
      <c r="CV27" s="1322">
        <v>5483</v>
      </c>
      <c r="CW27" s="1327">
        <v>20.091608647856358</v>
      </c>
    </row>
    <row r="28" spans="1:101" ht="15" customHeight="1">
      <c r="A28" s="540" t="s">
        <v>888</v>
      </c>
      <c r="B28" s="565">
        <v>717909</v>
      </c>
      <c r="C28" s="565">
        <v>129119</v>
      </c>
      <c r="D28" s="566">
        <v>18</v>
      </c>
      <c r="E28" s="565">
        <v>53471</v>
      </c>
      <c r="F28" s="566">
        <v>7.4</v>
      </c>
      <c r="G28" s="567">
        <v>719016</v>
      </c>
      <c r="H28" s="565">
        <v>137294</v>
      </c>
      <c r="I28" s="568">
        <v>19.100000000000001</v>
      </c>
      <c r="J28" s="565">
        <v>57279</v>
      </c>
      <c r="K28" s="568">
        <v>8</v>
      </c>
      <c r="L28" s="567">
        <v>719640</v>
      </c>
      <c r="M28" s="565">
        <v>143009</v>
      </c>
      <c r="N28" s="568">
        <v>19.899999999999999</v>
      </c>
      <c r="O28" s="565">
        <v>59756</v>
      </c>
      <c r="P28" s="568">
        <v>8.3000000000000007</v>
      </c>
      <c r="Q28" s="572">
        <v>720282</v>
      </c>
      <c r="R28" s="572">
        <v>148264</v>
      </c>
      <c r="S28" s="573">
        <v>20.6</v>
      </c>
      <c r="T28" s="572">
        <v>62190</v>
      </c>
      <c r="U28" s="573">
        <v>8.6</v>
      </c>
      <c r="V28" s="1490">
        <v>716381</v>
      </c>
      <c r="W28" s="1491">
        <v>151429</v>
      </c>
      <c r="X28" s="1492">
        <v>21.138053633471575</v>
      </c>
      <c r="Y28" s="1490">
        <v>65281</v>
      </c>
      <c r="Z28" s="1493">
        <v>9.1126090725465918</v>
      </c>
      <c r="AA28" s="1494">
        <v>717624</v>
      </c>
      <c r="AB28" s="1494">
        <v>155375</v>
      </c>
      <c r="AC28" s="1492">
        <v>21.651310435548421</v>
      </c>
      <c r="AD28" s="1495">
        <v>68288</v>
      </c>
      <c r="AE28" s="1492">
        <v>9.5158467386820949</v>
      </c>
      <c r="AF28" s="1496">
        <v>717604</v>
      </c>
      <c r="AG28" s="1496">
        <v>163771</v>
      </c>
      <c r="AH28" s="1492">
        <v>22.821918495437597</v>
      </c>
      <c r="AI28" s="1497">
        <v>72002</v>
      </c>
      <c r="AJ28" s="1492">
        <v>10.033667593826122</v>
      </c>
      <c r="AK28" s="1498">
        <v>717305</v>
      </c>
      <c r="AL28" s="1498">
        <v>171875</v>
      </c>
      <c r="AM28" s="1492">
        <v>23.961215940220686</v>
      </c>
      <c r="AN28" s="1499">
        <v>74260</v>
      </c>
      <c r="AO28" s="1493">
        <v>10.352639393284587</v>
      </c>
      <c r="AP28" s="1500">
        <v>716798</v>
      </c>
      <c r="AQ28" s="1500">
        <v>179017</v>
      </c>
      <c r="AR28" s="1501">
        <v>24.974539549496512</v>
      </c>
      <c r="AS28" s="1502">
        <v>76629</v>
      </c>
      <c r="AT28" s="1501">
        <v>10.690459515791058</v>
      </c>
      <c r="AU28" s="1500">
        <v>716287</v>
      </c>
      <c r="AV28" s="1500">
        <v>184362</v>
      </c>
      <c r="AW28" s="1501">
        <v>25.738565686659122</v>
      </c>
      <c r="AX28" s="1502">
        <v>80078</v>
      </c>
      <c r="AY28" s="1501">
        <v>11.179597005111081</v>
      </c>
      <c r="AZ28" s="1516">
        <v>715233</v>
      </c>
      <c r="BA28" s="1516">
        <v>188641</v>
      </c>
      <c r="BB28" s="1517">
        <v>26.374761790912892</v>
      </c>
      <c r="BC28" s="1518">
        <v>84785</v>
      </c>
      <c r="BD28" s="1517">
        <v>11.854178987826344</v>
      </c>
      <c r="BE28" s="1320">
        <v>715105</v>
      </c>
      <c r="BF28" s="1320">
        <v>192086</v>
      </c>
      <c r="BG28" s="1326">
        <v>26.861230168996165</v>
      </c>
      <c r="BH28" s="1314">
        <v>89164</v>
      </c>
      <c r="BI28" s="1326">
        <v>12.468658448759273</v>
      </c>
      <c r="BJ28" s="1320">
        <v>714669</v>
      </c>
      <c r="BK28" s="1320">
        <v>194829</v>
      </c>
      <c r="BL28" s="1326">
        <v>27.261431515848596</v>
      </c>
      <c r="BM28" s="1314">
        <v>93315</v>
      </c>
      <c r="BN28" s="1326">
        <v>13.057093563593774</v>
      </c>
      <c r="BO28" s="1320">
        <v>713198</v>
      </c>
      <c r="BP28" s="1320">
        <v>196830</v>
      </c>
      <c r="BQ28" s="1326">
        <v>27.598226579435163</v>
      </c>
      <c r="BR28" s="1314">
        <v>96922</v>
      </c>
      <c r="BS28" s="1326">
        <v>13.58977450862173</v>
      </c>
      <c r="BT28" s="1320">
        <v>711649</v>
      </c>
      <c r="BU28" s="1320">
        <v>198500</v>
      </c>
      <c r="BV28" s="1326">
        <v>27.892964087633089</v>
      </c>
      <c r="BW28" s="1314">
        <v>98541</v>
      </c>
      <c r="BX28" s="1326">
        <v>13.84685427788137</v>
      </c>
      <c r="BY28" s="1320">
        <v>713749</v>
      </c>
      <c r="BZ28" s="1320">
        <v>199648</v>
      </c>
      <c r="CA28" s="1326">
        <v>27.971737963906079</v>
      </c>
      <c r="CB28" s="1314">
        <v>101156</v>
      </c>
      <c r="CC28" s="1326">
        <v>14.172489208391184</v>
      </c>
      <c r="CD28" s="1320">
        <v>711507</v>
      </c>
      <c r="CE28" s="1320">
        <v>199419</v>
      </c>
      <c r="CF28" s="1326">
        <v>28.027693332602489</v>
      </c>
      <c r="CG28" s="1314">
        <v>106318</v>
      </c>
      <c r="CH28" s="1326">
        <v>14.942649896627861</v>
      </c>
      <c r="CI28" s="1320">
        <v>710952</v>
      </c>
      <c r="CJ28" s="1320">
        <v>199864</v>
      </c>
      <c r="CK28" s="1326">
        <v>28.112165096940441</v>
      </c>
      <c r="CL28" s="1314">
        <v>112069</v>
      </c>
      <c r="CM28" s="1326">
        <v>15.763230147745558</v>
      </c>
      <c r="CN28" s="1320">
        <v>708695</v>
      </c>
      <c r="CO28" s="1320">
        <v>199813</v>
      </c>
      <c r="CP28" s="1326">
        <v>28.194498338495404</v>
      </c>
      <c r="CQ28" s="1314">
        <v>116694</v>
      </c>
      <c r="CR28" s="1326">
        <v>16.466039692674563</v>
      </c>
      <c r="CS28" s="1320">
        <v>706604</v>
      </c>
      <c r="CT28" s="1320">
        <v>200064</v>
      </c>
      <c r="CU28" s="1326">
        <v>28.313454211977291</v>
      </c>
      <c r="CV28" s="1314">
        <v>119893</v>
      </c>
      <c r="CW28" s="1326">
        <v>16.967495230709137</v>
      </c>
    </row>
    <row r="29" spans="1:101" ht="15" customHeight="1">
      <c r="A29" s="550" t="s">
        <v>889</v>
      </c>
      <c r="B29" s="564">
        <v>291139</v>
      </c>
      <c r="C29" s="564">
        <v>52174</v>
      </c>
      <c r="D29" s="574">
        <v>17.899999999999999</v>
      </c>
      <c r="E29" s="564">
        <v>21685</v>
      </c>
      <c r="F29" s="574">
        <v>7.4</v>
      </c>
      <c r="G29" s="575">
        <v>292119</v>
      </c>
      <c r="H29" s="564">
        <v>56627</v>
      </c>
      <c r="I29" s="576">
        <v>19.399999999999999</v>
      </c>
      <c r="J29" s="564">
        <v>23736</v>
      </c>
      <c r="K29" s="576">
        <v>8.1</v>
      </c>
      <c r="L29" s="575">
        <v>292620</v>
      </c>
      <c r="M29" s="564">
        <v>58824</v>
      </c>
      <c r="N29" s="576">
        <v>20.100000000000001</v>
      </c>
      <c r="O29" s="564">
        <v>24828</v>
      </c>
      <c r="P29" s="576">
        <v>8.5</v>
      </c>
      <c r="Q29" s="577">
        <v>293206</v>
      </c>
      <c r="R29" s="577">
        <v>60726</v>
      </c>
      <c r="S29" s="579">
        <v>20.7</v>
      </c>
      <c r="T29" s="577">
        <v>25916</v>
      </c>
      <c r="U29" s="579">
        <v>8.8000000000000007</v>
      </c>
      <c r="V29" s="1503">
        <v>291309</v>
      </c>
      <c r="W29" s="1504">
        <v>62119</v>
      </c>
      <c r="X29" s="1505">
        <v>21.324092286884376</v>
      </c>
      <c r="Y29" s="1503">
        <v>27354</v>
      </c>
      <c r="Z29" s="1506">
        <v>9.3900291443106791</v>
      </c>
      <c r="AA29" s="1507">
        <v>291277</v>
      </c>
      <c r="AB29" s="1507">
        <v>63205</v>
      </c>
      <c r="AC29" s="1505">
        <v>21.699275946950841</v>
      </c>
      <c r="AD29" s="1508">
        <v>28502</v>
      </c>
      <c r="AE29" s="1505">
        <v>9.7851872959416628</v>
      </c>
      <c r="AF29" s="1509">
        <v>291236</v>
      </c>
      <c r="AG29" s="1509">
        <v>66821</v>
      </c>
      <c r="AH29" s="1505">
        <v>22.943935502479089</v>
      </c>
      <c r="AI29" s="1510">
        <v>30076</v>
      </c>
      <c r="AJ29" s="1505">
        <v>10.327020011262345</v>
      </c>
      <c r="AK29" s="1511">
        <v>292047</v>
      </c>
      <c r="AL29" s="1511">
        <v>69963</v>
      </c>
      <c r="AM29" s="1505">
        <v>23.956075563179898</v>
      </c>
      <c r="AN29" s="1512">
        <v>31105</v>
      </c>
      <c r="AO29" s="1506">
        <v>10.65068293802025</v>
      </c>
      <c r="AP29" s="1513">
        <v>292747</v>
      </c>
      <c r="AQ29" s="1513">
        <v>72688</v>
      </c>
      <c r="AR29" s="1514">
        <v>24.829631046603382</v>
      </c>
      <c r="AS29" s="1515">
        <v>32055</v>
      </c>
      <c r="AT29" s="1514">
        <v>10.949727922062396</v>
      </c>
      <c r="AU29" s="1513">
        <v>293374</v>
      </c>
      <c r="AV29" s="1513">
        <v>74739</v>
      </c>
      <c r="AW29" s="1514">
        <v>25.475672690831498</v>
      </c>
      <c r="AX29" s="1515">
        <v>33535</v>
      </c>
      <c r="AY29" s="1514">
        <v>11.430801638863702</v>
      </c>
      <c r="AZ29" s="1516">
        <v>294186</v>
      </c>
      <c r="BA29" s="1516">
        <v>76206</v>
      </c>
      <c r="BB29" s="1517">
        <v>25.9040199057739</v>
      </c>
      <c r="BC29" s="1518">
        <v>35366</v>
      </c>
      <c r="BD29" s="1517">
        <v>12.021646169430223</v>
      </c>
      <c r="BE29" s="1320">
        <v>296707</v>
      </c>
      <c r="BF29" s="1320">
        <v>77510</v>
      </c>
      <c r="BG29" s="1326">
        <v>26.123414681824158</v>
      </c>
      <c r="BH29" s="1314">
        <v>37119</v>
      </c>
      <c r="BI29" s="1326">
        <v>12.51032163043002</v>
      </c>
      <c r="BJ29" s="1320">
        <v>298557</v>
      </c>
      <c r="BK29" s="1320">
        <v>78534</v>
      </c>
      <c r="BL29" s="1326">
        <v>26.304524764115396</v>
      </c>
      <c r="BM29" s="1314">
        <v>38718</v>
      </c>
      <c r="BN29" s="1326">
        <v>12.96837789768788</v>
      </c>
      <c r="BO29" s="1320">
        <v>299217</v>
      </c>
      <c r="BP29" s="1320">
        <v>79119</v>
      </c>
      <c r="BQ29" s="1326">
        <v>26.442013655641222</v>
      </c>
      <c r="BR29" s="1314">
        <v>39980</v>
      </c>
      <c r="BS29" s="1326">
        <v>13.361540286815254</v>
      </c>
      <c r="BT29" s="1320">
        <v>299666</v>
      </c>
      <c r="BU29" s="1320">
        <v>79600</v>
      </c>
      <c r="BV29" s="1326">
        <v>26.562906702795779</v>
      </c>
      <c r="BW29" s="1314">
        <v>40432</v>
      </c>
      <c r="BX29" s="1326">
        <v>13.492354821701493</v>
      </c>
      <c r="BY29" s="1320">
        <v>304148</v>
      </c>
      <c r="BZ29" s="1320">
        <v>80009</v>
      </c>
      <c r="CA29" s="1326">
        <v>26.305943159251417</v>
      </c>
      <c r="CB29" s="1314">
        <v>41395</v>
      </c>
      <c r="CC29" s="1326">
        <v>13.610150321553979</v>
      </c>
      <c r="CD29" s="1320">
        <v>304632</v>
      </c>
      <c r="CE29" s="1320">
        <v>79980</v>
      </c>
      <c r="CF29" s="1326">
        <v>26.254628535413222</v>
      </c>
      <c r="CG29" s="1314">
        <v>43487</v>
      </c>
      <c r="CH29" s="1326">
        <v>14.275256703169726</v>
      </c>
      <c r="CI29" s="1320">
        <v>305925</v>
      </c>
      <c r="CJ29" s="1320">
        <v>80199</v>
      </c>
      <c r="CK29" s="1326">
        <v>26.215248835498894</v>
      </c>
      <c r="CL29" s="1314">
        <v>45713</v>
      </c>
      <c r="CM29" s="1326">
        <v>14.942551278908228</v>
      </c>
      <c r="CN29" s="1320">
        <v>306402</v>
      </c>
      <c r="CO29" s="1320">
        <v>80265</v>
      </c>
      <c r="CP29" s="1326">
        <v>26.195977833042868</v>
      </c>
      <c r="CQ29" s="1314">
        <v>47391</v>
      </c>
      <c r="CR29" s="1326">
        <v>15.46693559441518</v>
      </c>
      <c r="CS29" s="1320">
        <v>306672</v>
      </c>
      <c r="CT29" s="1320">
        <v>80410</v>
      </c>
      <c r="CU29" s="1326">
        <v>26.220196170501382</v>
      </c>
      <c r="CV29" s="1314">
        <v>48470</v>
      </c>
      <c r="CW29" s="1326">
        <v>15.805159910262431</v>
      </c>
    </row>
    <row r="30" spans="1:101" ht="15" customHeight="1">
      <c r="A30" s="550" t="s">
        <v>890</v>
      </c>
      <c r="B30" s="564">
        <v>266976</v>
      </c>
      <c r="C30" s="564">
        <v>46964</v>
      </c>
      <c r="D30" s="574">
        <v>17.600000000000001</v>
      </c>
      <c r="E30" s="564">
        <v>19218</v>
      </c>
      <c r="F30" s="574">
        <v>7.2</v>
      </c>
      <c r="G30" s="575">
        <v>267591</v>
      </c>
      <c r="H30" s="564">
        <v>49242</v>
      </c>
      <c r="I30" s="576">
        <v>18.399999999999999</v>
      </c>
      <c r="J30" s="564">
        <v>20294</v>
      </c>
      <c r="K30" s="576">
        <v>7.6</v>
      </c>
      <c r="L30" s="575">
        <v>267836</v>
      </c>
      <c r="M30" s="564">
        <v>51482</v>
      </c>
      <c r="N30" s="576">
        <v>19.2</v>
      </c>
      <c r="O30" s="564">
        <v>21159</v>
      </c>
      <c r="P30" s="576">
        <v>7.9</v>
      </c>
      <c r="Q30" s="577">
        <v>268302</v>
      </c>
      <c r="R30" s="577">
        <v>53540</v>
      </c>
      <c r="S30" s="579">
        <v>20</v>
      </c>
      <c r="T30" s="577">
        <v>22039</v>
      </c>
      <c r="U30" s="579">
        <v>8.1999999999999993</v>
      </c>
      <c r="V30" s="1503">
        <v>267074</v>
      </c>
      <c r="W30" s="1504">
        <v>54694</v>
      </c>
      <c r="X30" s="1505">
        <v>20.478968375805955</v>
      </c>
      <c r="Y30" s="1503">
        <v>23112</v>
      </c>
      <c r="Z30" s="1506">
        <v>8.6537813489894191</v>
      </c>
      <c r="AA30" s="1507">
        <v>268558</v>
      </c>
      <c r="AB30" s="1507">
        <v>56539</v>
      </c>
      <c r="AC30" s="1505">
        <v>21.052807959546911</v>
      </c>
      <c r="AD30" s="1508">
        <v>24315</v>
      </c>
      <c r="AE30" s="1505">
        <v>9.0539101423156279</v>
      </c>
      <c r="AF30" s="1509">
        <v>268938</v>
      </c>
      <c r="AG30" s="1509">
        <v>59449</v>
      </c>
      <c r="AH30" s="1505">
        <v>22.105094854576148</v>
      </c>
      <c r="AI30" s="1510">
        <v>25719</v>
      </c>
      <c r="AJ30" s="1505">
        <v>9.563170693617117</v>
      </c>
      <c r="AK30" s="1511">
        <v>268585</v>
      </c>
      <c r="AL30" s="1511">
        <v>62550</v>
      </c>
      <c r="AM30" s="1505">
        <v>23.288716793566284</v>
      </c>
      <c r="AN30" s="1512">
        <v>26554</v>
      </c>
      <c r="AO30" s="1506">
        <v>9.8866280693262834</v>
      </c>
      <c r="AP30" s="1513">
        <v>267934</v>
      </c>
      <c r="AQ30" s="1513">
        <v>65326</v>
      </c>
      <c r="AR30" s="1514">
        <v>24.38137750341502</v>
      </c>
      <c r="AS30" s="1515">
        <v>27488</v>
      </c>
      <c r="AT30" s="1514">
        <v>10.259242947890151</v>
      </c>
      <c r="AU30" s="1513">
        <v>267238</v>
      </c>
      <c r="AV30" s="1513">
        <v>67359</v>
      </c>
      <c r="AW30" s="1514">
        <v>25.205621954961494</v>
      </c>
      <c r="AX30" s="1515">
        <v>28724</v>
      </c>
      <c r="AY30" s="1514">
        <v>10.748471400025446</v>
      </c>
      <c r="AZ30" s="1516">
        <v>266236</v>
      </c>
      <c r="BA30" s="1516">
        <v>69129</v>
      </c>
      <c r="BB30" s="1517">
        <v>25.965308973993</v>
      </c>
      <c r="BC30" s="1518">
        <v>30485</v>
      </c>
      <c r="BD30" s="1517">
        <v>11.450367343259364</v>
      </c>
      <c r="BE30" s="1320">
        <v>264630</v>
      </c>
      <c r="BF30" s="1320">
        <v>70505</v>
      </c>
      <c r="BG30" s="1326">
        <v>26.64285984204361</v>
      </c>
      <c r="BH30" s="1314">
        <v>32133</v>
      </c>
      <c r="BI30" s="1326">
        <v>12.142614216075275</v>
      </c>
      <c r="BJ30" s="1320">
        <v>263287</v>
      </c>
      <c r="BK30" s="1320">
        <v>71696</v>
      </c>
      <c r="BL30" s="1326">
        <v>27.231120412325716</v>
      </c>
      <c r="BM30" s="1314">
        <v>33844</v>
      </c>
      <c r="BN30" s="1326">
        <v>12.854413624675734</v>
      </c>
      <c r="BO30" s="1320">
        <v>261988</v>
      </c>
      <c r="BP30" s="1320">
        <v>72704</v>
      </c>
      <c r="BQ30" s="1326">
        <v>27.750889353710857</v>
      </c>
      <c r="BR30" s="1314">
        <v>35308</v>
      </c>
      <c r="BS30" s="1326">
        <v>13.476953142892039</v>
      </c>
      <c r="BT30" s="1320">
        <v>260751</v>
      </c>
      <c r="BU30" s="1320">
        <v>73515</v>
      </c>
      <c r="BV30" s="1326">
        <v>28.193563974826557</v>
      </c>
      <c r="BW30" s="1314">
        <v>36066</v>
      </c>
      <c r="BX30" s="1326">
        <v>13.831586456044272</v>
      </c>
      <c r="BY30" s="1320">
        <v>259167</v>
      </c>
      <c r="BZ30" s="1320">
        <v>73987</v>
      </c>
      <c r="CA30" s="1326">
        <v>28.548001867521716</v>
      </c>
      <c r="CB30" s="1314">
        <v>37085</v>
      </c>
      <c r="CC30" s="1326">
        <v>14.309306354589898</v>
      </c>
      <c r="CD30" s="1320">
        <v>257208</v>
      </c>
      <c r="CE30" s="1320">
        <v>73904</v>
      </c>
      <c r="CF30" s="1326">
        <v>28.733165375882553</v>
      </c>
      <c r="CG30" s="1314">
        <v>38862</v>
      </c>
      <c r="CH30" s="1326">
        <v>15.109172343006438</v>
      </c>
      <c r="CI30" s="1320">
        <v>256078</v>
      </c>
      <c r="CJ30" s="1320">
        <v>74205</v>
      </c>
      <c r="CK30" s="1326">
        <v>28.977499043260259</v>
      </c>
      <c r="CL30" s="1314">
        <v>40987</v>
      </c>
      <c r="CM30" s="1326">
        <v>16.005670147376971</v>
      </c>
      <c r="CN30" s="1320">
        <v>254570</v>
      </c>
      <c r="CO30" s="1320">
        <v>74137</v>
      </c>
      <c r="CP30" s="1326">
        <v>29.122441764544131</v>
      </c>
      <c r="CQ30" s="1314">
        <v>42762</v>
      </c>
      <c r="CR30" s="1326">
        <v>16.797737361040184</v>
      </c>
      <c r="CS30" s="1320">
        <v>252997</v>
      </c>
      <c r="CT30" s="1320">
        <v>74251</v>
      </c>
      <c r="CU30" s="1326">
        <v>29.348569350624707</v>
      </c>
      <c r="CV30" s="1314">
        <v>44117</v>
      </c>
      <c r="CW30" s="1326">
        <v>17.437756178927021</v>
      </c>
    </row>
    <row r="31" spans="1:101" ht="15" customHeight="1">
      <c r="A31" s="550" t="s">
        <v>891</v>
      </c>
      <c r="B31" s="564">
        <v>94555</v>
      </c>
      <c r="C31" s="564">
        <v>17830</v>
      </c>
      <c r="D31" s="574">
        <v>18.899999999999999</v>
      </c>
      <c r="E31" s="564">
        <v>7646</v>
      </c>
      <c r="F31" s="574">
        <v>8.1</v>
      </c>
      <c r="G31" s="575">
        <v>94147</v>
      </c>
      <c r="H31" s="564">
        <v>18565</v>
      </c>
      <c r="I31" s="576">
        <v>19.7</v>
      </c>
      <c r="J31" s="564">
        <v>8039</v>
      </c>
      <c r="K31" s="576">
        <v>8.5</v>
      </c>
      <c r="L31" s="575">
        <v>94304</v>
      </c>
      <c r="M31" s="564">
        <v>19218</v>
      </c>
      <c r="N31" s="576">
        <v>20.399999999999999</v>
      </c>
      <c r="O31" s="564">
        <v>8328</v>
      </c>
      <c r="P31" s="576">
        <v>8.8000000000000007</v>
      </c>
      <c r="Q31" s="577">
        <v>94193</v>
      </c>
      <c r="R31" s="577">
        <v>19906</v>
      </c>
      <c r="S31" s="579">
        <v>21.1</v>
      </c>
      <c r="T31" s="577">
        <v>8571</v>
      </c>
      <c r="U31" s="579">
        <v>9.1</v>
      </c>
      <c r="V31" s="1503">
        <v>93722</v>
      </c>
      <c r="W31" s="1504">
        <v>20263</v>
      </c>
      <c r="X31" s="1505">
        <v>21.620323936749109</v>
      </c>
      <c r="Y31" s="1503">
        <v>8895</v>
      </c>
      <c r="Z31" s="1506">
        <v>9.4908345959326503</v>
      </c>
      <c r="AA31" s="1507">
        <v>93067</v>
      </c>
      <c r="AB31" s="1507">
        <v>20784</v>
      </c>
      <c r="AC31" s="1505">
        <v>22.332298236754166</v>
      </c>
      <c r="AD31" s="1508">
        <v>9260</v>
      </c>
      <c r="AE31" s="1505">
        <v>9.9498210966293108</v>
      </c>
      <c r="AF31" s="1509">
        <v>92481</v>
      </c>
      <c r="AG31" s="1509">
        <v>21874</v>
      </c>
      <c r="AH31" s="1505">
        <v>23.652425903699136</v>
      </c>
      <c r="AI31" s="1510">
        <v>9627</v>
      </c>
      <c r="AJ31" s="1505">
        <v>10.409705777402927</v>
      </c>
      <c r="AK31" s="1511">
        <v>91781</v>
      </c>
      <c r="AL31" s="1511">
        <v>22915</v>
      </c>
      <c r="AM31" s="1505">
        <v>24.967041108726207</v>
      </c>
      <c r="AN31" s="1512">
        <v>9850</v>
      </c>
      <c r="AO31" s="1506">
        <v>10.73206872882187</v>
      </c>
      <c r="AP31" s="1513">
        <v>91283</v>
      </c>
      <c r="AQ31" s="1513">
        <v>23800</v>
      </c>
      <c r="AR31" s="1514">
        <v>26.072762726904241</v>
      </c>
      <c r="AS31" s="1515">
        <v>10099</v>
      </c>
      <c r="AT31" s="1514">
        <v>11.063396251218737</v>
      </c>
      <c r="AU31" s="1513">
        <v>90884</v>
      </c>
      <c r="AV31" s="1513">
        <v>24491</v>
      </c>
      <c r="AW31" s="1514">
        <v>26.94753752035562</v>
      </c>
      <c r="AX31" s="1515">
        <v>10512</v>
      </c>
      <c r="AY31" s="1514">
        <v>11.566392324281502</v>
      </c>
      <c r="AZ31" s="1516">
        <v>90260</v>
      </c>
      <c r="BA31" s="1516">
        <v>25097</v>
      </c>
      <c r="BB31" s="1517">
        <v>27.805229337469534</v>
      </c>
      <c r="BC31" s="1518">
        <v>11095</v>
      </c>
      <c r="BD31" s="1517">
        <v>12.292266784843784</v>
      </c>
      <c r="BE31" s="1320">
        <v>89465</v>
      </c>
      <c r="BF31" s="1320">
        <v>25494</v>
      </c>
      <c r="BG31" s="1326">
        <v>28.496059911697312</v>
      </c>
      <c r="BH31" s="1314">
        <v>11593</v>
      </c>
      <c r="BI31" s="1326">
        <v>12.958140054770023</v>
      </c>
      <c r="BJ31" s="1320">
        <v>88616</v>
      </c>
      <c r="BK31" s="1320">
        <v>25777</v>
      </c>
      <c r="BL31" s="1326">
        <v>29.088426469260632</v>
      </c>
      <c r="BM31" s="1314">
        <v>11986</v>
      </c>
      <c r="BN31" s="1326">
        <v>13.525774126568566</v>
      </c>
      <c r="BO31" s="1320">
        <v>88005</v>
      </c>
      <c r="BP31" s="1320">
        <v>26015</v>
      </c>
      <c r="BQ31" s="1326">
        <v>29.560820407931367</v>
      </c>
      <c r="BR31" s="1314">
        <v>12458</v>
      </c>
      <c r="BS31" s="1326">
        <v>14.156013862848701</v>
      </c>
      <c r="BT31" s="1320">
        <v>87276</v>
      </c>
      <c r="BU31" s="1320">
        <v>26186</v>
      </c>
      <c r="BV31" s="1326">
        <v>30.003666529171824</v>
      </c>
      <c r="BW31" s="1314">
        <v>12701</v>
      </c>
      <c r="BX31" s="1326">
        <v>14.552683441037628</v>
      </c>
      <c r="BY31" s="1320">
        <v>86627</v>
      </c>
      <c r="BZ31" s="1320">
        <v>26337</v>
      </c>
      <c r="CA31" s="1326">
        <v>30.402761263809204</v>
      </c>
      <c r="CB31" s="1314">
        <v>13013</v>
      </c>
      <c r="CC31" s="1326">
        <v>15.021875396816235</v>
      </c>
      <c r="CD31" s="1320">
        <v>85842</v>
      </c>
      <c r="CE31" s="1320">
        <v>26169</v>
      </c>
      <c r="CF31" s="1326">
        <v>30.48507723491997</v>
      </c>
      <c r="CG31" s="1314">
        <v>13715</v>
      </c>
      <c r="CH31" s="1326">
        <v>15.977027562265558</v>
      </c>
      <c r="CI31" s="1320">
        <v>85068</v>
      </c>
      <c r="CJ31" s="1320">
        <v>26091</v>
      </c>
      <c r="CK31" s="1326">
        <v>30.670757511637746</v>
      </c>
      <c r="CL31" s="1314">
        <v>14495</v>
      </c>
      <c r="CM31" s="1326">
        <v>17.039309728687638</v>
      </c>
      <c r="CN31" s="1320">
        <v>84192</v>
      </c>
      <c r="CO31" s="1320">
        <v>26045</v>
      </c>
      <c r="CP31" s="1326">
        <v>30.935243253515775</v>
      </c>
      <c r="CQ31" s="1314">
        <v>15122</v>
      </c>
      <c r="CR31" s="1326">
        <v>17.961326491828203</v>
      </c>
      <c r="CS31" s="1320">
        <v>83492</v>
      </c>
      <c r="CT31" s="1320">
        <v>26003</v>
      </c>
      <c r="CU31" s="1326">
        <v>31.144301250419204</v>
      </c>
      <c r="CV31" s="1314">
        <v>15517</v>
      </c>
      <c r="CW31" s="1326">
        <v>18.585014133090596</v>
      </c>
    </row>
    <row r="32" spans="1:101" ht="15" customHeight="1">
      <c r="A32" s="550" t="s">
        <v>892</v>
      </c>
      <c r="B32" s="564">
        <v>31728</v>
      </c>
      <c r="C32" s="564">
        <v>6139</v>
      </c>
      <c r="D32" s="574">
        <v>19.3</v>
      </c>
      <c r="E32" s="564">
        <v>2638</v>
      </c>
      <c r="F32" s="574">
        <v>8.3000000000000007</v>
      </c>
      <c r="G32" s="575">
        <v>31538</v>
      </c>
      <c r="H32" s="564">
        <v>6480</v>
      </c>
      <c r="I32" s="576">
        <v>20.5</v>
      </c>
      <c r="J32" s="564">
        <v>2750</v>
      </c>
      <c r="K32" s="576">
        <v>8.6999999999999993</v>
      </c>
      <c r="L32" s="575">
        <v>31384</v>
      </c>
      <c r="M32" s="564">
        <v>6760</v>
      </c>
      <c r="N32" s="576">
        <v>21.5</v>
      </c>
      <c r="O32" s="564">
        <v>2843</v>
      </c>
      <c r="P32" s="576">
        <v>9.1</v>
      </c>
      <c r="Q32" s="577">
        <v>31147</v>
      </c>
      <c r="R32" s="577">
        <v>7055</v>
      </c>
      <c r="S32" s="579">
        <v>22.7</v>
      </c>
      <c r="T32" s="577">
        <v>2915</v>
      </c>
      <c r="U32" s="579">
        <v>9.4</v>
      </c>
      <c r="V32" s="1503">
        <v>31029</v>
      </c>
      <c r="W32" s="1504">
        <v>7207</v>
      </c>
      <c r="X32" s="1505">
        <v>23.22665893196687</v>
      </c>
      <c r="Y32" s="1503">
        <v>3038</v>
      </c>
      <c r="Z32" s="1506">
        <v>9.7908408263237607</v>
      </c>
      <c r="AA32" s="1507">
        <v>31057</v>
      </c>
      <c r="AB32" s="1507">
        <v>7492</v>
      </c>
      <c r="AC32" s="1505">
        <v>24.123386032134462</v>
      </c>
      <c r="AD32" s="1508">
        <v>3187</v>
      </c>
      <c r="AE32" s="1505">
        <v>10.261776733103648</v>
      </c>
      <c r="AF32" s="1509">
        <v>31070</v>
      </c>
      <c r="AG32" s="1509">
        <v>7908</v>
      </c>
      <c r="AH32" s="1505">
        <v>25.452204699066623</v>
      </c>
      <c r="AI32" s="1510">
        <v>3338</v>
      </c>
      <c r="AJ32" s="1505">
        <v>10.743482458963632</v>
      </c>
      <c r="AK32" s="1511">
        <v>31034</v>
      </c>
      <c r="AL32" s="1511">
        <v>8344</v>
      </c>
      <c r="AM32" s="1505">
        <v>26.886640458851581</v>
      </c>
      <c r="AN32" s="1512">
        <v>3413</v>
      </c>
      <c r="AO32" s="1506">
        <v>10.99761551846362</v>
      </c>
      <c r="AP32" s="1513">
        <v>31013</v>
      </c>
      <c r="AQ32" s="1513">
        <v>8690</v>
      </c>
      <c r="AR32" s="1514">
        <v>28.020507529100701</v>
      </c>
      <c r="AS32" s="1515">
        <v>3487</v>
      </c>
      <c r="AT32" s="1514">
        <v>11.24367200851256</v>
      </c>
      <c r="AU32" s="1513">
        <v>30963</v>
      </c>
      <c r="AV32" s="1513">
        <v>8970</v>
      </c>
      <c r="AW32" s="1514">
        <v>28.970061040596839</v>
      </c>
      <c r="AX32" s="1515">
        <v>3642</v>
      </c>
      <c r="AY32" s="1514">
        <v>11.762426121499853</v>
      </c>
      <c r="AZ32" s="1516">
        <v>30773</v>
      </c>
      <c r="BA32" s="1516">
        <v>9171</v>
      </c>
      <c r="BB32" s="1517">
        <v>29.80209924284275</v>
      </c>
      <c r="BC32" s="1518">
        <v>3879</v>
      </c>
      <c r="BD32" s="1517">
        <v>12.605205862281871</v>
      </c>
      <c r="BE32" s="1320">
        <v>30626</v>
      </c>
      <c r="BF32" s="1320">
        <v>9400</v>
      </c>
      <c r="BG32" s="1326">
        <v>30.692875334682952</v>
      </c>
      <c r="BH32" s="1314">
        <v>4130</v>
      </c>
      <c r="BI32" s="1326">
        <v>13.48527395023836</v>
      </c>
      <c r="BJ32" s="1320">
        <v>30502</v>
      </c>
      <c r="BK32" s="1320">
        <v>9510</v>
      </c>
      <c r="BL32" s="1326">
        <v>31.178283391253032</v>
      </c>
      <c r="BM32" s="1314">
        <v>4318</v>
      </c>
      <c r="BN32" s="1326">
        <v>14.156448757458529</v>
      </c>
      <c r="BO32" s="1320">
        <v>30379</v>
      </c>
      <c r="BP32" s="1320">
        <v>9591</v>
      </c>
      <c r="BQ32" s="1326">
        <v>31.571151124131802</v>
      </c>
      <c r="BR32" s="1314">
        <v>4516</v>
      </c>
      <c r="BS32" s="1326">
        <v>14.865532110997728</v>
      </c>
      <c r="BT32" s="1320">
        <v>30158</v>
      </c>
      <c r="BU32" s="1320">
        <v>9708</v>
      </c>
      <c r="BV32" s="1326">
        <v>32.190463558591418</v>
      </c>
      <c r="BW32" s="1314">
        <v>4610</v>
      </c>
      <c r="BX32" s="1326">
        <v>15.286159559652496</v>
      </c>
      <c r="BY32" s="1320">
        <v>30061</v>
      </c>
      <c r="BZ32" s="1320">
        <v>9770</v>
      </c>
      <c r="CA32" s="1326">
        <v>32.500582149629089</v>
      </c>
      <c r="CB32" s="1314">
        <v>4812</v>
      </c>
      <c r="CC32" s="1326">
        <v>16.00745151525232</v>
      </c>
      <c r="CD32" s="1320">
        <v>30037</v>
      </c>
      <c r="CE32" s="1320">
        <v>9856</v>
      </c>
      <c r="CF32" s="1326">
        <v>32.812864134234445</v>
      </c>
      <c r="CG32" s="1314">
        <v>5150</v>
      </c>
      <c r="CH32" s="1326">
        <v>17.145520524686219</v>
      </c>
      <c r="CI32" s="1320">
        <v>30016</v>
      </c>
      <c r="CJ32" s="1320">
        <v>9853</v>
      </c>
      <c r="CK32" s="1326">
        <v>32.825826226012794</v>
      </c>
      <c r="CL32" s="1314">
        <v>5489</v>
      </c>
      <c r="CM32" s="1326">
        <v>18.286913646055435</v>
      </c>
      <c r="CN32" s="1320">
        <v>29839</v>
      </c>
      <c r="CO32" s="1320">
        <v>9873</v>
      </c>
      <c r="CP32" s="1326">
        <v>33.087569958778779</v>
      </c>
      <c r="CQ32" s="1314">
        <v>5759</v>
      </c>
      <c r="CR32" s="1326">
        <v>19.300244646268304</v>
      </c>
      <c r="CS32" s="1320">
        <v>29699</v>
      </c>
      <c r="CT32" s="1320">
        <v>9874</v>
      </c>
      <c r="CU32" s="1326">
        <v>33.246910670392943</v>
      </c>
      <c r="CV32" s="1314">
        <v>5956</v>
      </c>
      <c r="CW32" s="1326">
        <v>20.054547291154584</v>
      </c>
    </row>
    <row r="33" spans="1:101" ht="15" customHeight="1">
      <c r="A33" s="585" t="s">
        <v>893</v>
      </c>
      <c r="B33" s="586">
        <v>33511</v>
      </c>
      <c r="C33" s="586">
        <v>6012</v>
      </c>
      <c r="D33" s="587">
        <v>17.899999999999999</v>
      </c>
      <c r="E33" s="586">
        <v>2284</v>
      </c>
      <c r="F33" s="587">
        <v>6.8</v>
      </c>
      <c r="G33" s="588">
        <v>33621</v>
      </c>
      <c r="H33" s="586">
        <v>6380</v>
      </c>
      <c r="I33" s="589">
        <v>19</v>
      </c>
      <c r="J33" s="586">
        <v>2460</v>
      </c>
      <c r="K33" s="589">
        <v>7.3</v>
      </c>
      <c r="L33" s="588">
        <v>33496</v>
      </c>
      <c r="M33" s="586">
        <v>6725</v>
      </c>
      <c r="N33" s="589">
        <v>20.100000000000001</v>
      </c>
      <c r="O33" s="586">
        <v>2598</v>
      </c>
      <c r="P33" s="589">
        <v>7.8</v>
      </c>
      <c r="Q33" s="590">
        <v>33434</v>
      </c>
      <c r="R33" s="590">
        <v>7037</v>
      </c>
      <c r="S33" s="591">
        <v>21</v>
      </c>
      <c r="T33" s="590">
        <v>2749</v>
      </c>
      <c r="U33" s="591">
        <v>8.1999999999999993</v>
      </c>
      <c r="V33" s="1522">
        <v>33247</v>
      </c>
      <c r="W33" s="1523">
        <v>7146</v>
      </c>
      <c r="X33" s="1524">
        <v>21.493668601678348</v>
      </c>
      <c r="Y33" s="1522">
        <v>2882</v>
      </c>
      <c r="Z33" s="1525">
        <v>8.6684512888380905</v>
      </c>
      <c r="AA33" s="1526">
        <v>33665</v>
      </c>
      <c r="AB33" s="1526">
        <v>7355</v>
      </c>
      <c r="AC33" s="1524">
        <v>21.847616218624687</v>
      </c>
      <c r="AD33" s="1527">
        <v>3024</v>
      </c>
      <c r="AE33" s="1524">
        <v>8.9826229021238664</v>
      </c>
      <c r="AF33" s="1528">
        <v>33879</v>
      </c>
      <c r="AG33" s="1528">
        <v>7719</v>
      </c>
      <c r="AH33" s="1524">
        <v>22.784025502523686</v>
      </c>
      <c r="AI33" s="1529">
        <v>3242</v>
      </c>
      <c r="AJ33" s="1524">
        <v>9.5693497446795952</v>
      </c>
      <c r="AK33" s="1530">
        <v>33858</v>
      </c>
      <c r="AL33" s="1530">
        <v>8103</v>
      </c>
      <c r="AM33" s="1524">
        <v>23.932305511252881</v>
      </c>
      <c r="AN33" s="1531">
        <v>3338</v>
      </c>
      <c r="AO33" s="1525">
        <v>9.8588221395238946</v>
      </c>
      <c r="AP33" s="1532">
        <v>33821</v>
      </c>
      <c r="AQ33" s="1532">
        <v>8513</v>
      </c>
      <c r="AR33" s="1533">
        <v>25.170751899707284</v>
      </c>
      <c r="AS33" s="1534">
        <v>3500</v>
      </c>
      <c r="AT33" s="1533">
        <v>10.348599982259543</v>
      </c>
      <c r="AU33" s="1532">
        <v>33828</v>
      </c>
      <c r="AV33" s="1532">
        <v>8803</v>
      </c>
      <c r="AW33" s="1533">
        <v>26.02282133144141</v>
      </c>
      <c r="AX33" s="1534">
        <v>3665</v>
      </c>
      <c r="AY33" s="1533">
        <v>10.834220172638052</v>
      </c>
      <c r="AZ33" s="1516">
        <v>33778</v>
      </c>
      <c r="BA33" s="1516">
        <v>9038</v>
      </c>
      <c r="BB33" s="1517">
        <v>26.757060808810468</v>
      </c>
      <c r="BC33" s="1518">
        <v>3960</v>
      </c>
      <c r="BD33" s="1517">
        <v>11.723607081532359</v>
      </c>
      <c r="BE33" s="1320">
        <v>33677</v>
      </c>
      <c r="BF33" s="1320">
        <v>9177</v>
      </c>
      <c r="BG33" s="1326">
        <v>27.250051964248595</v>
      </c>
      <c r="BH33" s="1314">
        <v>4189</v>
      </c>
      <c r="BI33" s="1326">
        <v>12.438756421296434</v>
      </c>
      <c r="BJ33" s="1320">
        <v>33707</v>
      </c>
      <c r="BK33" s="1320">
        <v>9312</v>
      </c>
      <c r="BL33" s="1326">
        <v>27.626309075266263</v>
      </c>
      <c r="BM33" s="1314">
        <v>4449</v>
      </c>
      <c r="BN33" s="1326">
        <v>13.199038775328567</v>
      </c>
      <c r="BO33" s="1320">
        <v>33609</v>
      </c>
      <c r="BP33" s="1320">
        <v>9401</v>
      </c>
      <c r="BQ33" s="1326">
        <v>27.971674253920082</v>
      </c>
      <c r="BR33" s="1314">
        <v>4660</v>
      </c>
      <c r="BS33" s="1326">
        <v>13.865333690380552</v>
      </c>
      <c r="BT33" s="1320">
        <v>33798</v>
      </c>
      <c r="BU33" s="1320">
        <v>9491</v>
      </c>
      <c r="BV33" s="1326">
        <v>28.081543286585003</v>
      </c>
      <c r="BW33" s="1314">
        <v>4732</v>
      </c>
      <c r="BX33" s="1326">
        <v>14.000828451387656</v>
      </c>
      <c r="BY33" s="1320">
        <v>33746</v>
      </c>
      <c r="BZ33" s="1320">
        <v>9545</v>
      </c>
      <c r="CA33" s="1326">
        <v>28.284833758075028</v>
      </c>
      <c r="CB33" s="1314">
        <v>4851</v>
      </c>
      <c r="CC33" s="1326">
        <v>14.375037041427133</v>
      </c>
      <c r="CD33" s="1320">
        <v>33788</v>
      </c>
      <c r="CE33" s="1320">
        <v>9510</v>
      </c>
      <c r="CF33" s="1326">
        <v>28.146087368296435</v>
      </c>
      <c r="CG33" s="1314">
        <v>5104</v>
      </c>
      <c r="CH33" s="1326">
        <v>15.10595477684385</v>
      </c>
      <c r="CI33" s="1320">
        <v>33865</v>
      </c>
      <c r="CJ33" s="1320">
        <v>9516</v>
      </c>
      <c r="CK33" s="1326">
        <v>28.099808061420344</v>
      </c>
      <c r="CL33" s="1314">
        <v>5385</v>
      </c>
      <c r="CM33" s="1326">
        <v>15.901373099069835</v>
      </c>
      <c r="CN33" s="1320">
        <v>33692</v>
      </c>
      <c r="CO33" s="1320">
        <v>9493</v>
      </c>
      <c r="CP33" s="1326">
        <v>28.175828089754244</v>
      </c>
      <c r="CQ33" s="1314">
        <v>5660</v>
      </c>
      <c r="CR33" s="1326">
        <v>16.799240175709368</v>
      </c>
      <c r="CS33" s="1320">
        <v>33744</v>
      </c>
      <c r="CT33" s="1320">
        <v>9526</v>
      </c>
      <c r="CU33" s="1326">
        <v>28.230203888098625</v>
      </c>
      <c r="CV33" s="1314">
        <v>5833</v>
      </c>
      <c r="CW33" s="1326">
        <v>17.286036036036037</v>
      </c>
    </row>
    <row r="34" spans="1:101" ht="15" customHeight="1">
      <c r="A34" s="550" t="s">
        <v>894</v>
      </c>
      <c r="B34" s="564">
        <v>289630</v>
      </c>
      <c r="C34" s="564">
        <v>65480</v>
      </c>
      <c r="D34" s="574">
        <v>22.6</v>
      </c>
      <c r="E34" s="564">
        <v>31470</v>
      </c>
      <c r="F34" s="574">
        <v>10.9</v>
      </c>
      <c r="G34" s="575">
        <v>288038</v>
      </c>
      <c r="H34" s="564">
        <v>67412</v>
      </c>
      <c r="I34" s="576">
        <v>23.4</v>
      </c>
      <c r="J34" s="564">
        <v>32775</v>
      </c>
      <c r="K34" s="576">
        <v>11.4</v>
      </c>
      <c r="L34" s="575">
        <v>286789</v>
      </c>
      <c r="M34" s="564">
        <v>68941</v>
      </c>
      <c r="N34" s="576">
        <v>24</v>
      </c>
      <c r="O34" s="564">
        <v>33846</v>
      </c>
      <c r="P34" s="576">
        <v>11.8</v>
      </c>
      <c r="Q34" s="577">
        <v>284625</v>
      </c>
      <c r="R34" s="577">
        <v>70682</v>
      </c>
      <c r="S34" s="579">
        <v>24.8</v>
      </c>
      <c r="T34" s="577">
        <v>34719</v>
      </c>
      <c r="U34" s="579">
        <v>12.2</v>
      </c>
      <c r="V34" s="1503">
        <v>284124</v>
      </c>
      <c r="W34" s="1504">
        <v>71131</v>
      </c>
      <c r="X34" s="1505">
        <v>25.035195900381524</v>
      </c>
      <c r="Y34" s="1503">
        <v>35787</v>
      </c>
      <c r="Z34" s="1506">
        <v>12.595556869535837</v>
      </c>
      <c r="AA34" s="1507">
        <v>282086</v>
      </c>
      <c r="AB34" s="1507">
        <v>72158</v>
      </c>
      <c r="AC34" s="1505">
        <v>25.58014222612962</v>
      </c>
      <c r="AD34" s="1508">
        <v>36673</v>
      </c>
      <c r="AE34" s="1505">
        <v>13.000645193309843</v>
      </c>
      <c r="AF34" s="1509">
        <v>279842</v>
      </c>
      <c r="AG34" s="1509">
        <v>74341</v>
      </c>
      <c r="AH34" s="1505">
        <v>26.565347588996644</v>
      </c>
      <c r="AI34" s="1510">
        <v>37633</v>
      </c>
      <c r="AJ34" s="1505">
        <v>13.447945626460644</v>
      </c>
      <c r="AK34" s="1511">
        <v>277030</v>
      </c>
      <c r="AL34" s="1511">
        <v>76998</v>
      </c>
      <c r="AM34" s="1505">
        <v>27.79410172183518</v>
      </c>
      <c r="AN34" s="1512">
        <v>37974</v>
      </c>
      <c r="AO34" s="1506">
        <v>13.707540699563225</v>
      </c>
      <c r="AP34" s="1513">
        <v>274268</v>
      </c>
      <c r="AQ34" s="1513">
        <v>79430</v>
      </c>
      <c r="AR34" s="1514">
        <v>28.960724546793649</v>
      </c>
      <c r="AS34" s="1515">
        <v>38480</v>
      </c>
      <c r="AT34" s="1514">
        <v>14.030072775533419</v>
      </c>
      <c r="AU34" s="1513">
        <v>272008</v>
      </c>
      <c r="AV34" s="1513">
        <v>81108</v>
      </c>
      <c r="AW34" s="1514">
        <v>29.818240639981177</v>
      </c>
      <c r="AX34" s="1515">
        <v>39401</v>
      </c>
      <c r="AY34" s="1514">
        <v>14.485235728360932</v>
      </c>
      <c r="AZ34" s="1487">
        <v>270711</v>
      </c>
      <c r="BA34" s="1487">
        <v>82548</v>
      </c>
      <c r="BB34" s="1488">
        <v>30.493035007812757</v>
      </c>
      <c r="BC34" s="1489">
        <v>40793</v>
      </c>
      <c r="BD34" s="1488">
        <v>15.068837247101152</v>
      </c>
      <c r="BE34" s="1318">
        <v>268894</v>
      </c>
      <c r="BF34" s="1318">
        <v>83657</v>
      </c>
      <c r="BG34" s="1325">
        <v>31.111516062091383</v>
      </c>
      <c r="BH34" s="1319">
        <v>42088</v>
      </c>
      <c r="BI34" s="1325">
        <v>15.652264461088755</v>
      </c>
      <c r="BJ34" s="1318">
        <v>267110</v>
      </c>
      <c r="BK34" s="1318">
        <v>84571</v>
      </c>
      <c r="BL34" s="1325">
        <v>31.661487776571452</v>
      </c>
      <c r="BM34" s="1319">
        <v>43150</v>
      </c>
      <c r="BN34" s="1325">
        <v>16.154393321103665</v>
      </c>
      <c r="BO34" s="1318">
        <v>265048</v>
      </c>
      <c r="BP34" s="1318">
        <v>85361</v>
      </c>
      <c r="BQ34" s="1325">
        <v>32.20586459811053</v>
      </c>
      <c r="BR34" s="1319">
        <v>44271</v>
      </c>
      <c r="BS34" s="1325">
        <v>16.703012284567322</v>
      </c>
      <c r="BT34" s="1318">
        <v>262433</v>
      </c>
      <c r="BU34" s="1318">
        <v>85955</v>
      </c>
      <c r="BV34" s="1325">
        <v>32.753121749170269</v>
      </c>
      <c r="BW34" s="1319">
        <v>44517</v>
      </c>
      <c r="BX34" s="1325">
        <v>16.963186794343699</v>
      </c>
      <c r="BY34" s="1318">
        <v>259781</v>
      </c>
      <c r="BZ34" s="1318">
        <v>86241</v>
      </c>
      <c r="CA34" s="1325">
        <v>33.197577959896989</v>
      </c>
      <c r="CB34" s="1319">
        <v>45237</v>
      </c>
      <c r="CC34" s="1325">
        <v>17.413513690377663</v>
      </c>
      <c r="CD34" s="1318">
        <v>257358</v>
      </c>
      <c r="CE34" s="1318">
        <v>85947</v>
      </c>
      <c r="CF34" s="1325">
        <v>33.395892103606649</v>
      </c>
      <c r="CG34" s="1319">
        <v>46790</v>
      </c>
      <c r="CH34" s="1325">
        <v>18.180899758313323</v>
      </c>
      <c r="CI34" s="1318">
        <v>254888</v>
      </c>
      <c r="CJ34" s="1318">
        <v>85985</v>
      </c>
      <c r="CK34" s="1325">
        <v>33.734424531558957</v>
      </c>
      <c r="CL34" s="1319">
        <v>48791</v>
      </c>
      <c r="CM34" s="1325">
        <v>19.142133015285147</v>
      </c>
      <c r="CN34" s="1318">
        <v>251826</v>
      </c>
      <c r="CO34" s="1318">
        <v>85801</v>
      </c>
      <c r="CP34" s="1325">
        <v>34.071541461167634</v>
      </c>
      <c r="CQ34" s="1319">
        <v>50413</v>
      </c>
      <c r="CR34" s="1325">
        <v>20.018981360145496</v>
      </c>
      <c r="CS34" s="1318">
        <v>249015</v>
      </c>
      <c r="CT34" s="1318">
        <v>85618</v>
      </c>
      <c r="CU34" s="1325">
        <v>34.382667710780474</v>
      </c>
      <c r="CV34" s="1319">
        <v>51489</v>
      </c>
      <c r="CW34" s="1325">
        <v>20.677067646527316</v>
      </c>
    </row>
    <row r="35" spans="1:101" ht="15" customHeight="1">
      <c r="A35" s="550" t="s">
        <v>895</v>
      </c>
      <c r="B35" s="564">
        <v>43500</v>
      </c>
      <c r="C35" s="564">
        <v>11052</v>
      </c>
      <c r="D35" s="574">
        <v>25.4</v>
      </c>
      <c r="E35" s="564">
        <v>5160</v>
      </c>
      <c r="F35" s="574">
        <v>11.9</v>
      </c>
      <c r="G35" s="575">
        <v>43073</v>
      </c>
      <c r="H35" s="564">
        <v>11347</v>
      </c>
      <c r="I35" s="576">
        <v>26.3</v>
      </c>
      <c r="J35" s="564">
        <v>5406</v>
      </c>
      <c r="K35" s="576">
        <v>12.6</v>
      </c>
      <c r="L35" s="575">
        <v>42811</v>
      </c>
      <c r="M35" s="564">
        <v>11603</v>
      </c>
      <c r="N35" s="576">
        <v>27.1</v>
      </c>
      <c r="O35" s="564">
        <v>5580</v>
      </c>
      <c r="P35" s="576">
        <v>13</v>
      </c>
      <c r="Q35" s="577">
        <v>42471</v>
      </c>
      <c r="R35" s="577">
        <v>11784</v>
      </c>
      <c r="S35" s="579">
        <v>27.7</v>
      </c>
      <c r="T35" s="577">
        <v>5758</v>
      </c>
      <c r="U35" s="579">
        <v>13.6</v>
      </c>
      <c r="V35" s="1503">
        <v>42718</v>
      </c>
      <c r="W35" s="1504">
        <v>11783</v>
      </c>
      <c r="X35" s="1505">
        <v>27.583220188211062</v>
      </c>
      <c r="Y35" s="1503">
        <v>5982</v>
      </c>
      <c r="Z35" s="1506">
        <v>14.003464581675171</v>
      </c>
      <c r="AA35" s="1507">
        <v>42381</v>
      </c>
      <c r="AB35" s="1507">
        <v>11866</v>
      </c>
      <c r="AC35" s="1505">
        <v>27.998395507420774</v>
      </c>
      <c r="AD35" s="1508">
        <v>6105</v>
      </c>
      <c r="AE35" s="1505">
        <v>14.405039994337084</v>
      </c>
      <c r="AF35" s="1509">
        <v>41976</v>
      </c>
      <c r="AG35" s="1509">
        <v>12100</v>
      </c>
      <c r="AH35" s="1505">
        <v>28.825995807127882</v>
      </c>
      <c r="AI35" s="1510">
        <v>6295</v>
      </c>
      <c r="AJ35" s="1505">
        <v>14.996664760815703</v>
      </c>
      <c r="AK35" s="1511">
        <v>41682</v>
      </c>
      <c r="AL35" s="1511">
        <v>12448</v>
      </c>
      <c r="AM35" s="1505">
        <v>29.864209970730769</v>
      </c>
      <c r="AN35" s="1512">
        <v>6362</v>
      </c>
      <c r="AO35" s="1506">
        <v>15.263183148601314</v>
      </c>
      <c r="AP35" s="1513">
        <v>41186</v>
      </c>
      <c r="AQ35" s="1513">
        <v>12701</v>
      </c>
      <c r="AR35" s="1514">
        <v>30.838148885543632</v>
      </c>
      <c r="AS35" s="1515">
        <v>6467</v>
      </c>
      <c r="AT35" s="1514">
        <v>15.701937551595202</v>
      </c>
      <c r="AU35" s="1513">
        <v>40745</v>
      </c>
      <c r="AV35" s="1513">
        <v>12869</v>
      </c>
      <c r="AW35" s="1514">
        <v>31.584243465455884</v>
      </c>
      <c r="AX35" s="1515">
        <v>6640</v>
      </c>
      <c r="AY35" s="1514">
        <v>16.296478095471837</v>
      </c>
      <c r="AZ35" s="1516">
        <v>40298</v>
      </c>
      <c r="BA35" s="1516">
        <v>12978</v>
      </c>
      <c r="BB35" s="1517">
        <v>32.205072212020447</v>
      </c>
      <c r="BC35" s="1518">
        <v>6869</v>
      </c>
      <c r="BD35" s="1517">
        <v>17.04551094347114</v>
      </c>
      <c r="BE35" s="1320">
        <v>39817</v>
      </c>
      <c r="BF35" s="1320">
        <v>13085</v>
      </c>
      <c r="BG35" s="1326">
        <v>32.862847527438028</v>
      </c>
      <c r="BH35" s="1314">
        <v>7062</v>
      </c>
      <c r="BI35" s="1326">
        <v>17.736142853555016</v>
      </c>
      <c r="BJ35" s="1320">
        <v>39533</v>
      </c>
      <c r="BK35" s="1320">
        <v>13139</v>
      </c>
      <c r="BL35" s="1326">
        <v>33.235524751473456</v>
      </c>
      <c r="BM35" s="1314">
        <v>7236</v>
      </c>
      <c r="BN35" s="1326">
        <v>18.303695646674932</v>
      </c>
      <c r="BO35" s="1320">
        <v>39017</v>
      </c>
      <c r="BP35" s="1320">
        <v>13160</v>
      </c>
      <c r="BQ35" s="1326">
        <v>33.728887408052898</v>
      </c>
      <c r="BR35" s="1314">
        <v>7301</v>
      </c>
      <c r="BS35" s="1326">
        <v>18.712356152446368</v>
      </c>
      <c r="BT35" s="1320">
        <v>38539</v>
      </c>
      <c r="BU35" s="1320">
        <v>13265</v>
      </c>
      <c r="BV35" s="1326">
        <v>34.419678766963337</v>
      </c>
      <c r="BW35" s="1314">
        <v>7267</v>
      </c>
      <c r="BX35" s="1326">
        <v>18.856223565738603</v>
      </c>
      <c r="BY35" s="1320">
        <v>37853</v>
      </c>
      <c r="BZ35" s="1320">
        <v>13272</v>
      </c>
      <c r="CA35" s="1326">
        <v>35.061950175679598</v>
      </c>
      <c r="CB35" s="1314">
        <v>7369</v>
      </c>
      <c r="CC35" s="1326">
        <v>19.467413415052967</v>
      </c>
      <c r="CD35" s="1320">
        <v>37374</v>
      </c>
      <c r="CE35" s="1320">
        <v>13183</v>
      </c>
      <c r="CF35" s="1326">
        <v>35.273184566811153</v>
      </c>
      <c r="CG35" s="1314">
        <v>7554</v>
      </c>
      <c r="CH35" s="1326">
        <v>20.21191202440199</v>
      </c>
      <c r="CI35" s="1320">
        <v>36796</v>
      </c>
      <c r="CJ35" s="1320">
        <v>13099</v>
      </c>
      <c r="CK35" s="1326">
        <v>35.598978149798896</v>
      </c>
      <c r="CL35" s="1314">
        <v>7764</v>
      </c>
      <c r="CM35" s="1326">
        <v>21.100119578215022</v>
      </c>
      <c r="CN35" s="1320">
        <v>36332</v>
      </c>
      <c r="CO35" s="1320">
        <v>13027</v>
      </c>
      <c r="CP35" s="1326">
        <v>35.855444236485745</v>
      </c>
      <c r="CQ35" s="1314">
        <v>7897</v>
      </c>
      <c r="CR35" s="1326">
        <v>21.735660024221072</v>
      </c>
      <c r="CS35" s="1320">
        <v>35660</v>
      </c>
      <c r="CT35" s="1320">
        <v>12909</v>
      </c>
      <c r="CU35" s="1326">
        <v>36.200224340998318</v>
      </c>
      <c r="CV35" s="1314">
        <v>8000</v>
      </c>
      <c r="CW35" s="1326">
        <v>22.434099831744252</v>
      </c>
    </row>
    <row r="36" spans="1:101" ht="15" customHeight="1">
      <c r="A36" s="550" t="s">
        <v>896</v>
      </c>
      <c r="B36" s="564">
        <v>83891</v>
      </c>
      <c r="C36" s="564">
        <v>18367</v>
      </c>
      <c r="D36" s="574">
        <v>21.9</v>
      </c>
      <c r="E36" s="564">
        <v>8252</v>
      </c>
      <c r="F36" s="574">
        <v>9.8000000000000007</v>
      </c>
      <c r="G36" s="575">
        <v>83207</v>
      </c>
      <c r="H36" s="564">
        <v>19120</v>
      </c>
      <c r="I36" s="576">
        <v>23</v>
      </c>
      <c r="J36" s="564">
        <v>8607</v>
      </c>
      <c r="K36" s="576">
        <v>10.3</v>
      </c>
      <c r="L36" s="575">
        <v>82897</v>
      </c>
      <c r="M36" s="564">
        <v>19797</v>
      </c>
      <c r="N36" s="576">
        <v>23.9</v>
      </c>
      <c r="O36" s="564">
        <v>8879</v>
      </c>
      <c r="P36" s="576">
        <v>10.7</v>
      </c>
      <c r="Q36" s="577">
        <v>82219</v>
      </c>
      <c r="R36" s="577">
        <v>20507</v>
      </c>
      <c r="S36" s="579">
        <v>24.9</v>
      </c>
      <c r="T36" s="577">
        <v>9199</v>
      </c>
      <c r="U36" s="579">
        <v>11.2</v>
      </c>
      <c r="V36" s="1503">
        <v>80820</v>
      </c>
      <c r="W36" s="1504">
        <v>20797</v>
      </c>
      <c r="X36" s="1505">
        <v>25.732491957436277</v>
      </c>
      <c r="Y36" s="1503">
        <v>9551</v>
      </c>
      <c r="Z36" s="1506">
        <v>11.817619401138332</v>
      </c>
      <c r="AA36" s="1507">
        <v>80045</v>
      </c>
      <c r="AB36" s="1507">
        <v>21244</v>
      </c>
      <c r="AC36" s="1505">
        <v>26.540071209944404</v>
      </c>
      <c r="AD36" s="1508">
        <v>9881</v>
      </c>
      <c r="AE36" s="1505">
        <v>12.344306327690674</v>
      </c>
      <c r="AF36" s="1509">
        <v>79457</v>
      </c>
      <c r="AG36" s="1509">
        <v>22029</v>
      </c>
      <c r="AH36" s="1505">
        <v>27.724429565677035</v>
      </c>
      <c r="AI36" s="1510">
        <v>10228</v>
      </c>
      <c r="AJ36" s="1505">
        <v>12.872371219653397</v>
      </c>
      <c r="AK36" s="1511">
        <v>78384</v>
      </c>
      <c r="AL36" s="1511">
        <v>22957</v>
      </c>
      <c r="AM36" s="1505">
        <v>29.287864870381707</v>
      </c>
      <c r="AN36" s="1512">
        <v>10421</v>
      </c>
      <c r="AO36" s="1506">
        <v>13.294805062257604</v>
      </c>
      <c r="AP36" s="1513">
        <v>77667</v>
      </c>
      <c r="AQ36" s="1513">
        <v>23839</v>
      </c>
      <c r="AR36" s="1514">
        <v>30.693859683005652</v>
      </c>
      <c r="AS36" s="1515">
        <v>10690</v>
      </c>
      <c r="AT36" s="1514">
        <v>13.763889425367273</v>
      </c>
      <c r="AU36" s="1513">
        <v>77072</v>
      </c>
      <c r="AV36" s="1513">
        <v>24540</v>
      </c>
      <c r="AW36" s="1514">
        <v>31.840357068714969</v>
      </c>
      <c r="AX36" s="1515">
        <v>11074</v>
      </c>
      <c r="AY36" s="1514">
        <v>14.368382810878138</v>
      </c>
      <c r="AZ36" s="1516">
        <v>76631</v>
      </c>
      <c r="BA36" s="1516">
        <v>25106</v>
      </c>
      <c r="BB36" s="1517">
        <v>32.762198066056818</v>
      </c>
      <c r="BC36" s="1518">
        <v>11703</v>
      </c>
      <c r="BD36" s="1517">
        <v>15.271887356291842</v>
      </c>
      <c r="BE36" s="1320">
        <v>76226</v>
      </c>
      <c r="BF36" s="1320">
        <v>25480</v>
      </c>
      <c r="BG36" s="1326">
        <v>33.42691470102065</v>
      </c>
      <c r="BH36" s="1314">
        <v>12279</v>
      </c>
      <c r="BI36" s="1326">
        <v>16.10867682942828</v>
      </c>
      <c r="BJ36" s="1320">
        <v>75713</v>
      </c>
      <c r="BK36" s="1320">
        <v>25737</v>
      </c>
      <c r="BL36" s="1326">
        <v>33.992841387872623</v>
      </c>
      <c r="BM36" s="1314">
        <v>12759</v>
      </c>
      <c r="BN36" s="1326">
        <v>16.851795596528998</v>
      </c>
      <c r="BO36" s="1320">
        <v>75005</v>
      </c>
      <c r="BP36" s="1320">
        <v>25978</v>
      </c>
      <c r="BQ36" s="1326">
        <v>34.635024331711215</v>
      </c>
      <c r="BR36" s="1314">
        <v>13230</v>
      </c>
      <c r="BS36" s="1326">
        <v>17.638824078394773</v>
      </c>
      <c r="BT36" s="1320">
        <v>74314</v>
      </c>
      <c r="BU36" s="1320">
        <v>26172</v>
      </c>
      <c r="BV36" s="1326">
        <v>35.218128481847295</v>
      </c>
      <c r="BW36" s="1314">
        <v>13444</v>
      </c>
      <c r="BX36" s="1326">
        <v>18.090803886212559</v>
      </c>
      <c r="BY36" s="1320">
        <v>74143</v>
      </c>
      <c r="BZ36" s="1320">
        <v>26274</v>
      </c>
      <c r="CA36" s="1326">
        <v>35.436925940412443</v>
      </c>
      <c r="CB36" s="1314">
        <v>13777</v>
      </c>
      <c r="CC36" s="1326">
        <v>18.581659765588121</v>
      </c>
      <c r="CD36" s="1320">
        <v>73381</v>
      </c>
      <c r="CE36" s="1320">
        <v>26184</v>
      </c>
      <c r="CF36" s="1326">
        <v>35.682261075755306</v>
      </c>
      <c r="CG36" s="1314">
        <v>14349</v>
      </c>
      <c r="CH36" s="1326">
        <v>19.554108011610634</v>
      </c>
      <c r="CI36" s="1320">
        <v>72578</v>
      </c>
      <c r="CJ36" s="1320">
        <v>26190</v>
      </c>
      <c r="CK36" s="1326">
        <v>36.085315109261764</v>
      </c>
      <c r="CL36" s="1314">
        <v>15051</v>
      </c>
      <c r="CM36" s="1326">
        <v>20.737689106891896</v>
      </c>
      <c r="CN36" s="1320">
        <v>71595</v>
      </c>
      <c r="CO36" s="1320">
        <v>25998</v>
      </c>
      <c r="CP36" s="1326">
        <v>36.312591661428876</v>
      </c>
      <c r="CQ36" s="1314">
        <v>15593</v>
      </c>
      <c r="CR36" s="1326">
        <v>21.779453872477127</v>
      </c>
      <c r="CS36" s="1320">
        <v>70795</v>
      </c>
      <c r="CT36" s="1320">
        <v>25849</v>
      </c>
      <c r="CU36" s="1326">
        <v>36.512465569602369</v>
      </c>
      <c r="CV36" s="1314">
        <v>16000</v>
      </c>
      <c r="CW36" s="1326">
        <v>22.600466134614024</v>
      </c>
    </row>
    <row r="37" spans="1:101" ht="15" customHeight="1">
      <c r="A37" s="550" t="s">
        <v>897</v>
      </c>
      <c r="B37" s="564">
        <v>49664</v>
      </c>
      <c r="C37" s="564">
        <v>9952</v>
      </c>
      <c r="D37" s="574">
        <v>20</v>
      </c>
      <c r="E37" s="564">
        <v>4714</v>
      </c>
      <c r="F37" s="574">
        <v>9.5</v>
      </c>
      <c r="G37" s="575">
        <v>49648</v>
      </c>
      <c r="H37" s="564">
        <v>10310</v>
      </c>
      <c r="I37" s="576">
        <v>20.8</v>
      </c>
      <c r="J37" s="564">
        <v>4935</v>
      </c>
      <c r="K37" s="576">
        <v>9.9</v>
      </c>
      <c r="L37" s="575">
        <v>49671</v>
      </c>
      <c r="M37" s="564">
        <v>10561</v>
      </c>
      <c r="N37" s="576">
        <v>21.3</v>
      </c>
      <c r="O37" s="564">
        <v>5098</v>
      </c>
      <c r="P37" s="576">
        <v>10.3</v>
      </c>
      <c r="Q37" s="577">
        <v>49668</v>
      </c>
      <c r="R37" s="577">
        <v>10905</v>
      </c>
      <c r="S37" s="579">
        <v>22</v>
      </c>
      <c r="T37" s="577">
        <v>5243</v>
      </c>
      <c r="U37" s="579">
        <v>10.6</v>
      </c>
      <c r="V37" s="1503">
        <v>49683</v>
      </c>
      <c r="W37" s="1504">
        <v>11021</v>
      </c>
      <c r="X37" s="1505">
        <v>22.182637924440957</v>
      </c>
      <c r="Y37" s="1503">
        <v>5435</v>
      </c>
      <c r="Z37" s="1506">
        <v>10.939355513958498</v>
      </c>
      <c r="AA37" s="1507">
        <v>49732</v>
      </c>
      <c r="AB37" s="1507">
        <v>11218</v>
      </c>
      <c r="AC37" s="1505">
        <v>22.556905010858198</v>
      </c>
      <c r="AD37" s="1508">
        <v>5575</v>
      </c>
      <c r="AE37" s="1505">
        <v>11.210086061288505</v>
      </c>
      <c r="AF37" s="1509">
        <v>49492</v>
      </c>
      <c r="AG37" s="1509">
        <v>11604</v>
      </c>
      <c r="AH37" s="1505">
        <v>23.446213529459307</v>
      </c>
      <c r="AI37" s="1510">
        <v>5680</v>
      </c>
      <c r="AJ37" s="1505">
        <v>11.476602279156227</v>
      </c>
      <c r="AK37" s="1511">
        <v>49283</v>
      </c>
      <c r="AL37" s="1511">
        <v>12072</v>
      </c>
      <c r="AM37" s="1505">
        <v>24.495262057910434</v>
      </c>
      <c r="AN37" s="1512">
        <v>5729</v>
      </c>
      <c r="AO37" s="1506">
        <v>11.624698171783374</v>
      </c>
      <c r="AP37" s="1513">
        <v>48949</v>
      </c>
      <c r="AQ37" s="1513">
        <v>12535</v>
      </c>
      <c r="AR37" s="1514">
        <v>25.608286175407059</v>
      </c>
      <c r="AS37" s="1515">
        <v>5779</v>
      </c>
      <c r="AT37" s="1514">
        <v>11.806165600931582</v>
      </c>
      <c r="AU37" s="1513">
        <v>48527</v>
      </c>
      <c r="AV37" s="1513">
        <v>12822</v>
      </c>
      <c r="AW37" s="1514">
        <v>26.422404022502938</v>
      </c>
      <c r="AX37" s="1515">
        <v>5962</v>
      </c>
      <c r="AY37" s="1514">
        <v>12.285943907515403</v>
      </c>
      <c r="AZ37" s="1516">
        <v>48336</v>
      </c>
      <c r="BA37" s="1516">
        <v>13085</v>
      </c>
      <c r="BB37" s="1517">
        <v>27.070920225091026</v>
      </c>
      <c r="BC37" s="1518">
        <v>6185</v>
      </c>
      <c r="BD37" s="1517">
        <v>12.795845746441575</v>
      </c>
      <c r="BE37" s="1320">
        <v>48209</v>
      </c>
      <c r="BF37" s="1320">
        <v>13295</v>
      </c>
      <c r="BG37" s="1326">
        <v>27.577838162998606</v>
      </c>
      <c r="BH37" s="1314">
        <v>6421</v>
      </c>
      <c r="BI37" s="1326">
        <v>13.319089796511024</v>
      </c>
      <c r="BJ37" s="1320">
        <v>47974</v>
      </c>
      <c r="BK37" s="1320">
        <v>13530</v>
      </c>
      <c r="BL37" s="1326">
        <v>28.202776503939635</v>
      </c>
      <c r="BM37" s="1314">
        <v>6606</v>
      </c>
      <c r="BN37" s="1326">
        <v>13.769958727644141</v>
      </c>
      <c r="BO37" s="1320">
        <v>47717</v>
      </c>
      <c r="BP37" s="1320">
        <v>13724</v>
      </c>
      <c r="BQ37" s="1326">
        <v>28.761238133160088</v>
      </c>
      <c r="BR37" s="1314">
        <v>6856</v>
      </c>
      <c r="BS37" s="1326">
        <v>14.368044931575749</v>
      </c>
      <c r="BT37" s="1320">
        <v>47331</v>
      </c>
      <c r="BU37" s="1320">
        <v>13843</v>
      </c>
      <c r="BV37" s="1326">
        <v>29.247216412076654</v>
      </c>
      <c r="BW37" s="1314">
        <v>6902</v>
      </c>
      <c r="BX37" s="1326">
        <v>14.582408991992562</v>
      </c>
      <c r="BY37" s="1320">
        <v>47130</v>
      </c>
      <c r="BZ37" s="1320">
        <v>13933</v>
      </c>
      <c r="CA37" s="1326">
        <v>29.562911096965838</v>
      </c>
      <c r="CB37" s="1314">
        <v>7077</v>
      </c>
      <c r="CC37" s="1326">
        <v>15.01591343093571</v>
      </c>
      <c r="CD37" s="1320">
        <v>46785</v>
      </c>
      <c r="CE37" s="1320">
        <v>13883</v>
      </c>
      <c r="CF37" s="1326">
        <v>29.674040825050763</v>
      </c>
      <c r="CG37" s="1314">
        <v>7338</v>
      </c>
      <c r="CH37" s="1326">
        <v>15.684514267393396</v>
      </c>
      <c r="CI37" s="1320">
        <v>46489</v>
      </c>
      <c r="CJ37" s="1320">
        <v>13898</v>
      </c>
      <c r="CK37" s="1326">
        <v>29.895244036223623</v>
      </c>
      <c r="CL37" s="1314">
        <v>7683</v>
      </c>
      <c r="CM37" s="1326">
        <v>16.526490137451873</v>
      </c>
      <c r="CN37" s="1320">
        <v>46135</v>
      </c>
      <c r="CO37" s="1320">
        <v>13920</v>
      </c>
      <c r="CP37" s="1326">
        <v>30.172320364148693</v>
      </c>
      <c r="CQ37" s="1314">
        <v>8044</v>
      </c>
      <c r="CR37" s="1326">
        <v>17.435786279397419</v>
      </c>
      <c r="CS37" s="1320">
        <v>45837</v>
      </c>
      <c r="CT37" s="1320">
        <v>13958</v>
      </c>
      <c r="CU37" s="1326">
        <v>30.451382071252482</v>
      </c>
      <c r="CV37" s="1314">
        <v>8209</v>
      </c>
      <c r="CW37" s="1326">
        <v>17.909112725527411</v>
      </c>
    </row>
    <row r="38" spans="1:101" ht="15" customHeight="1">
      <c r="A38" s="550" t="s">
        <v>898</v>
      </c>
      <c r="B38" s="564">
        <v>48714</v>
      </c>
      <c r="C38" s="564">
        <v>11486</v>
      </c>
      <c r="D38" s="574">
        <v>23.6</v>
      </c>
      <c r="E38" s="564">
        <v>5917</v>
      </c>
      <c r="F38" s="574">
        <v>12.1</v>
      </c>
      <c r="G38" s="575">
        <v>48386</v>
      </c>
      <c r="H38" s="564">
        <v>11758</v>
      </c>
      <c r="I38" s="576">
        <v>24.3</v>
      </c>
      <c r="J38" s="564">
        <v>6142</v>
      </c>
      <c r="K38" s="576">
        <v>12.7</v>
      </c>
      <c r="L38" s="575">
        <v>47905</v>
      </c>
      <c r="M38" s="564">
        <v>11894</v>
      </c>
      <c r="N38" s="576">
        <v>24.8</v>
      </c>
      <c r="O38" s="564">
        <v>6317</v>
      </c>
      <c r="P38" s="576">
        <v>13.2</v>
      </c>
      <c r="Q38" s="577">
        <v>47223</v>
      </c>
      <c r="R38" s="577">
        <v>12157</v>
      </c>
      <c r="S38" s="579">
        <v>25.7</v>
      </c>
      <c r="T38" s="577">
        <v>6428</v>
      </c>
      <c r="U38" s="579">
        <v>13.6</v>
      </c>
      <c r="V38" s="1503">
        <v>47694</v>
      </c>
      <c r="W38" s="1504">
        <v>12168</v>
      </c>
      <c r="X38" s="1505">
        <v>25.512643099760979</v>
      </c>
      <c r="Y38" s="1503">
        <v>6570</v>
      </c>
      <c r="Z38" s="1506">
        <v>13.77531765001887</v>
      </c>
      <c r="AA38" s="1507">
        <v>47058</v>
      </c>
      <c r="AB38" s="1507">
        <v>12311</v>
      </c>
      <c r="AC38" s="1505">
        <v>26.161332823324408</v>
      </c>
      <c r="AD38" s="1508">
        <v>6665</v>
      </c>
      <c r="AE38" s="1505">
        <v>14.163372859025033</v>
      </c>
      <c r="AF38" s="1509">
        <v>46343</v>
      </c>
      <c r="AG38" s="1509">
        <v>12646</v>
      </c>
      <c r="AH38" s="1505">
        <v>27.287832035043046</v>
      </c>
      <c r="AI38" s="1510">
        <v>6765</v>
      </c>
      <c r="AJ38" s="1505">
        <v>14.597673866603369</v>
      </c>
      <c r="AK38" s="1511">
        <v>45548</v>
      </c>
      <c r="AL38" s="1511">
        <v>13063</v>
      </c>
      <c r="AM38" s="1505">
        <v>28.679634671116183</v>
      </c>
      <c r="AN38" s="1512">
        <v>6774</v>
      </c>
      <c r="AO38" s="1506">
        <v>14.872222710108019</v>
      </c>
      <c r="AP38" s="1513">
        <v>44835</v>
      </c>
      <c r="AQ38" s="1513">
        <v>13418</v>
      </c>
      <c r="AR38" s="1514">
        <v>29.927511988401918</v>
      </c>
      <c r="AS38" s="1515">
        <v>6802</v>
      </c>
      <c r="AT38" s="1514">
        <v>15.171183227389317</v>
      </c>
      <c r="AU38" s="1513">
        <v>44215</v>
      </c>
      <c r="AV38" s="1513">
        <v>13684</v>
      </c>
      <c r="AW38" s="1514">
        <v>30.948773040823252</v>
      </c>
      <c r="AX38" s="1515">
        <v>6819</v>
      </c>
      <c r="AY38" s="1514">
        <v>15.42236797466923</v>
      </c>
      <c r="AZ38" s="1516">
        <v>43970</v>
      </c>
      <c r="BA38" s="1516">
        <v>13942</v>
      </c>
      <c r="BB38" s="1517">
        <v>31.70798271548783</v>
      </c>
      <c r="BC38" s="1518">
        <v>6987</v>
      </c>
      <c r="BD38" s="1517">
        <v>15.890379804412099</v>
      </c>
      <c r="BE38" s="1320">
        <v>43533</v>
      </c>
      <c r="BF38" s="1320">
        <v>14153</v>
      </c>
      <c r="BG38" s="1326">
        <v>32.510968690418764</v>
      </c>
      <c r="BH38" s="1314">
        <v>7116</v>
      </c>
      <c r="BI38" s="1326">
        <v>16.346220108882918</v>
      </c>
      <c r="BJ38" s="1320">
        <v>43361</v>
      </c>
      <c r="BK38" s="1320">
        <v>14345</v>
      </c>
      <c r="BL38" s="1326">
        <v>33.082724106916359</v>
      </c>
      <c r="BM38" s="1314">
        <v>7205</v>
      </c>
      <c r="BN38" s="1326">
        <v>16.61631419939577</v>
      </c>
      <c r="BO38" s="1320">
        <v>42935</v>
      </c>
      <c r="BP38" s="1320">
        <v>14519</v>
      </c>
      <c r="BQ38" s="1326">
        <v>33.816233841853965</v>
      </c>
      <c r="BR38" s="1314">
        <v>7373</v>
      </c>
      <c r="BS38" s="1326">
        <v>17.172470012810063</v>
      </c>
      <c r="BT38" s="1320">
        <v>42307</v>
      </c>
      <c r="BU38" s="1320">
        <v>14598</v>
      </c>
      <c r="BV38" s="1326">
        <v>34.504928262462478</v>
      </c>
      <c r="BW38" s="1314">
        <v>7412</v>
      </c>
      <c r="BX38" s="1326">
        <v>17.519559410972178</v>
      </c>
      <c r="BY38" s="1320">
        <v>41745</v>
      </c>
      <c r="BZ38" s="1320">
        <v>14639</v>
      </c>
      <c r="CA38" s="1326">
        <v>35.067672775182658</v>
      </c>
      <c r="CB38" s="1314">
        <v>7480</v>
      </c>
      <c r="CC38" s="1326">
        <v>17.918313570487484</v>
      </c>
      <c r="CD38" s="1320">
        <v>41299</v>
      </c>
      <c r="CE38" s="1320">
        <v>14538</v>
      </c>
      <c r="CF38" s="1326">
        <v>35.201820867333353</v>
      </c>
      <c r="CG38" s="1314">
        <v>7682</v>
      </c>
      <c r="CH38" s="1326">
        <v>18.600934647328021</v>
      </c>
      <c r="CI38" s="1320">
        <v>40996</v>
      </c>
      <c r="CJ38" s="1320">
        <v>14564</v>
      </c>
      <c r="CK38" s="1326">
        <v>35.525417113864762</v>
      </c>
      <c r="CL38" s="1314">
        <v>8032</v>
      </c>
      <c r="CM38" s="1326">
        <v>19.592155332227534</v>
      </c>
      <c r="CN38" s="1320">
        <v>40443</v>
      </c>
      <c r="CO38" s="1320">
        <v>14597</v>
      </c>
      <c r="CP38" s="1326">
        <v>36.092772544074379</v>
      </c>
      <c r="CQ38" s="1314">
        <v>8301</v>
      </c>
      <c r="CR38" s="1326">
        <v>20.525183591721682</v>
      </c>
      <c r="CS38" s="1320">
        <v>40020</v>
      </c>
      <c r="CT38" s="1320">
        <v>14586</v>
      </c>
      <c r="CU38" s="1326">
        <v>36.446776611694155</v>
      </c>
      <c r="CV38" s="1314">
        <v>8545</v>
      </c>
      <c r="CW38" s="1326">
        <v>21.351824087956022</v>
      </c>
    </row>
    <row r="39" spans="1:101" ht="15" customHeight="1">
      <c r="A39" s="550" t="s">
        <v>899</v>
      </c>
      <c r="B39" s="564">
        <v>39844</v>
      </c>
      <c r="C39" s="564">
        <v>8252</v>
      </c>
      <c r="D39" s="574">
        <v>20.7</v>
      </c>
      <c r="E39" s="564">
        <v>4104</v>
      </c>
      <c r="F39" s="574">
        <v>10.3</v>
      </c>
      <c r="G39" s="575">
        <v>39936</v>
      </c>
      <c r="H39" s="564">
        <v>8364</v>
      </c>
      <c r="I39" s="576">
        <v>20.9</v>
      </c>
      <c r="J39" s="564">
        <v>4230</v>
      </c>
      <c r="K39" s="576">
        <v>10.6</v>
      </c>
      <c r="L39" s="575">
        <v>40050</v>
      </c>
      <c r="M39" s="564">
        <v>8494</v>
      </c>
      <c r="N39" s="576">
        <v>21.2</v>
      </c>
      <c r="O39" s="564">
        <v>4412</v>
      </c>
      <c r="P39" s="576">
        <v>11</v>
      </c>
      <c r="Q39" s="577">
        <v>39925</v>
      </c>
      <c r="R39" s="577">
        <v>8672</v>
      </c>
      <c r="S39" s="579">
        <v>21.7</v>
      </c>
      <c r="T39" s="577">
        <v>4501</v>
      </c>
      <c r="U39" s="579">
        <v>11.3</v>
      </c>
      <c r="V39" s="1503">
        <v>40228</v>
      </c>
      <c r="W39" s="1504">
        <v>8731</v>
      </c>
      <c r="X39" s="1505">
        <v>21.703788406085316</v>
      </c>
      <c r="Y39" s="1503">
        <v>4634</v>
      </c>
      <c r="Z39" s="1506">
        <v>11.519339763348912</v>
      </c>
      <c r="AA39" s="1507">
        <v>40296</v>
      </c>
      <c r="AB39" s="1507">
        <v>8869</v>
      </c>
      <c r="AC39" s="1505">
        <v>22.009628747270202</v>
      </c>
      <c r="AD39" s="1508">
        <v>4809</v>
      </c>
      <c r="AE39" s="1505">
        <v>11.934187016081001</v>
      </c>
      <c r="AF39" s="1509">
        <v>40328</v>
      </c>
      <c r="AG39" s="1509">
        <v>9163</v>
      </c>
      <c r="AH39" s="1505">
        <v>22.721186272564967</v>
      </c>
      <c r="AI39" s="1510">
        <v>4962</v>
      </c>
      <c r="AJ39" s="1505">
        <v>12.304106328109501</v>
      </c>
      <c r="AK39" s="1511">
        <v>40266</v>
      </c>
      <c r="AL39" s="1511">
        <v>9518</v>
      </c>
      <c r="AM39" s="1505">
        <v>23.63780857298962</v>
      </c>
      <c r="AN39" s="1512">
        <v>4982</v>
      </c>
      <c r="AO39" s="1506">
        <v>12.37272140267223</v>
      </c>
      <c r="AP39" s="1513">
        <v>40098</v>
      </c>
      <c r="AQ39" s="1513">
        <v>9826</v>
      </c>
      <c r="AR39" s="1514">
        <v>24.504962841039454</v>
      </c>
      <c r="AS39" s="1515">
        <v>4992</v>
      </c>
      <c r="AT39" s="1514">
        <v>12.449498728116115</v>
      </c>
      <c r="AU39" s="1513">
        <v>40322</v>
      </c>
      <c r="AV39" s="1513">
        <v>9999</v>
      </c>
      <c r="AW39" s="1514">
        <v>24.797877089430088</v>
      </c>
      <c r="AX39" s="1515">
        <v>5085</v>
      </c>
      <c r="AY39" s="1514">
        <v>12.610981598135012</v>
      </c>
      <c r="AZ39" s="1516">
        <v>40698</v>
      </c>
      <c r="BA39" s="1516">
        <v>10191</v>
      </c>
      <c r="BB39" s="1517">
        <v>25.040542532802597</v>
      </c>
      <c r="BC39" s="1518">
        <v>5181</v>
      </c>
      <c r="BD39" s="1517">
        <v>12.730355300014743</v>
      </c>
      <c r="BE39" s="1320">
        <v>40656</v>
      </c>
      <c r="BF39" s="1320">
        <v>10350</v>
      </c>
      <c r="BG39" s="1326">
        <v>25.45749704840614</v>
      </c>
      <c r="BH39" s="1314">
        <v>5258</v>
      </c>
      <c r="BI39" s="1326">
        <v>12.932900432900432</v>
      </c>
      <c r="BJ39" s="1320">
        <v>40544</v>
      </c>
      <c r="BK39" s="1320">
        <v>10494</v>
      </c>
      <c r="BL39" s="1326">
        <v>25.88299131807419</v>
      </c>
      <c r="BM39" s="1314">
        <v>5334</v>
      </c>
      <c r="BN39" s="1326">
        <v>13.156077348066297</v>
      </c>
      <c r="BO39" s="1320">
        <v>40702</v>
      </c>
      <c r="BP39" s="1320">
        <v>10605</v>
      </c>
      <c r="BQ39" s="1326">
        <v>26.055230701194041</v>
      </c>
      <c r="BR39" s="1314">
        <v>5450</v>
      </c>
      <c r="BS39" s="1326">
        <v>13.390005405139796</v>
      </c>
      <c r="BT39" s="1320">
        <v>40687</v>
      </c>
      <c r="BU39" s="1320">
        <v>10701</v>
      </c>
      <c r="BV39" s="1326">
        <v>26.300784034212406</v>
      </c>
      <c r="BW39" s="1314">
        <v>5467</v>
      </c>
      <c r="BX39" s="1326">
        <v>13.436724260820409</v>
      </c>
      <c r="BY39" s="1320">
        <v>40191</v>
      </c>
      <c r="BZ39" s="1320">
        <v>10758</v>
      </c>
      <c r="CA39" s="1326">
        <v>26.767186683585876</v>
      </c>
      <c r="CB39" s="1314">
        <v>5476</v>
      </c>
      <c r="CC39" s="1326">
        <v>13.62494090716827</v>
      </c>
      <c r="CD39" s="1320">
        <v>40084</v>
      </c>
      <c r="CE39" s="1320">
        <v>10811</v>
      </c>
      <c r="CF39" s="1326">
        <v>26.970861191497853</v>
      </c>
      <c r="CG39" s="1314">
        <v>5674</v>
      </c>
      <c r="CH39" s="1326">
        <v>14.155273924758008</v>
      </c>
      <c r="CI39" s="1320">
        <v>40087</v>
      </c>
      <c r="CJ39" s="1320">
        <v>10911</v>
      </c>
      <c r="CK39" s="1326">
        <v>27.218300197071372</v>
      </c>
      <c r="CL39" s="1314">
        <v>5959</v>
      </c>
      <c r="CM39" s="1326">
        <v>14.865168259036595</v>
      </c>
      <c r="CN39" s="1320">
        <v>39773</v>
      </c>
      <c r="CO39" s="1320">
        <v>10937</v>
      </c>
      <c r="CP39" s="1326">
        <v>27.498554295627684</v>
      </c>
      <c r="CQ39" s="1314">
        <v>6180</v>
      </c>
      <c r="CR39" s="1326">
        <v>15.53817916677143</v>
      </c>
      <c r="CS39" s="1320">
        <v>39504</v>
      </c>
      <c r="CT39" s="1320">
        <v>10993</v>
      </c>
      <c r="CU39" s="1326">
        <v>27.827561765897123</v>
      </c>
      <c r="CV39" s="1314">
        <v>6275</v>
      </c>
      <c r="CW39" s="1326">
        <v>15.884467395706764</v>
      </c>
    </row>
    <row r="40" spans="1:101" ht="15" customHeight="1">
      <c r="A40" s="550" t="s">
        <v>900</v>
      </c>
      <c r="B40" s="564">
        <v>24017</v>
      </c>
      <c r="C40" s="564">
        <v>6371</v>
      </c>
      <c r="D40" s="574">
        <v>26.5</v>
      </c>
      <c r="E40" s="564">
        <v>3323</v>
      </c>
      <c r="F40" s="574">
        <v>13.8</v>
      </c>
      <c r="G40" s="575">
        <v>23788</v>
      </c>
      <c r="H40" s="564">
        <v>6513</v>
      </c>
      <c r="I40" s="576">
        <v>27.4</v>
      </c>
      <c r="J40" s="564">
        <v>3455</v>
      </c>
      <c r="K40" s="576">
        <v>14.5</v>
      </c>
      <c r="L40" s="575">
        <v>23455</v>
      </c>
      <c r="M40" s="564">
        <v>6592</v>
      </c>
      <c r="N40" s="576">
        <v>28.1</v>
      </c>
      <c r="O40" s="564">
        <v>3560</v>
      </c>
      <c r="P40" s="576">
        <v>15.2</v>
      </c>
      <c r="Q40" s="577">
        <v>23119</v>
      </c>
      <c r="R40" s="577">
        <v>6657</v>
      </c>
      <c r="S40" s="579">
        <v>28.8</v>
      </c>
      <c r="T40" s="577">
        <v>3590</v>
      </c>
      <c r="U40" s="579">
        <v>15.5</v>
      </c>
      <c r="V40" s="1503">
        <v>22981</v>
      </c>
      <c r="W40" s="1504">
        <v>6631</v>
      </c>
      <c r="X40" s="1505">
        <v>28.8542709194552</v>
      </c>
      <c r="Y40" s="1503">
        <v>3615</v>
      </c>
      <c r="Z40" s="1506">
        <v>15.730385971019537</v>
      </c>
      <c r="AA40" s="1507">
        <v>22574</v>
      </c>
      <c r="AB40" s="1507">
        <v>6650</v>
      </c>
      <c r="AC40" s="1505">
        <v>29.458669265526709</v>
      </c>
      <c r="AD40" s="1508">
        <v>3638</v>
      </c>
      <c r="AE40" s="1505">
        <v>16.115885532027995</v>
      </c>
      <c r="AF40" s="1509">
        <v>22246</v>
      </c>
      <c r="AG40" s="1509">
        <v>6799</v>
      </c>
      <c r="AH40" s="1505">
        <v>30.562797806347209</v>
      </c>
      <c r="AI40" s="1510">
        <v>3703</v>
      </c>
      <c r="AJ40" s="1505">
        <v>16.645689112649464</v>
      </c>
      <c r="AK40" s="1511">
        <v>21867</v>
      </c>
      <c r="AL40" s="1511">
        <v>6940</v>
      </c>
      <c r="AM40" s="1505">
        <v>31.7373210774226</v>
      </c>
      <c r="AN40" s="1512">
        <v>3706</v>
      </c>
      <c r="AO40" s="1506">
        <v>16.947912379384462</v>
      </c>
      <c r="AP40" s="1513">
        <v>21533</v>
      </c>
      <c r="AQ40" s="1513">
        <v>7111</v>
      </c>
      <c r="AR40" s="1514">
        <v>33.023731017508013</v>
      </c>
      <c r="AS40" s="1515">
        <v>3750</v>
      </c>
      <c r="AT40" s="1514">
        <v>17.415130265174383</v>
      </c>
      <c r="AU40" s="1513">
        <v>21127</v>
      </c>
      <c r="AV40" s="1513">
        <v>7194</v>
      </c>
      <c r="AW40" s="1514">
        <v>34.051214086240357</v>
      </c>
      <c r="AX40" s="1515">
        <v>3821</v>
      </c>
      <c r="AY40" s="1514">
        <v>18.085861693567473</v>
      </c>
      <c r="AZ40" s="1519">
        <v>20778</v>
      </c>
      <c r="BA40" s="1519">
        <v>7246</v>
      </c>
      <c r="BB40" s="1520">
        <v>34.873423813649055</v>
      </c>
      <c r="BC40" s="1521">
        <v>3868</v>
      </c>
      <c r="BD40" s="1520">
        <v>18.615843680816248</v>
      </c>
      <c r="BE40" s="1321">
        <v>20453</v>
      </c>
      <c r="BF40" s="1321">
        <v>7294</v>
      </c>
      <c r="BG40" s="1327">
        <v>35.662250036669434</v>
      </c>
      <c r="BH40" s="1322">
        <v>3952</v>
      </c>
      <c r="BI40" s="1327">
        <v>19.322348799687088</v>
      </c>
      <c r="BJ40" s="1321">
        <v>19985</v>
      </c>
      <c r="BK40" s="1321">
        <v>7326</v>
      </c>
      <c r="BL40" s="1327">
        <v>36.657493119839877</v>
      </c>
      <c r="BM40" s="1322">
        <v>4010</v>
      </c>
      <c r="BN40" s="1327">
        <v>20.065048786589941</v>
      </c>
      <c r="BO40" s="1321">
        <v>19672</v>
      </c>
      <c r="BP40" s="1321">
        <v>7375</v>
      </c>
      <c r="BQ40" s="1327">
        <v>37.489833265555106</v>
      </c>
      <c r="BR40" s="1322">
        <v>4061</v>
      </c>
      <c r="BS40" s="1327">
        <v>20.643554290361934</v>
      </c>
      <c r="BT40" s="1321">
        <v>19255</v>
      </c>
      <c r="BU40" s="1321">
        <v>7376</v>
      </c>
      <c r="BV40" s="1327">
        <v>38.306933264087249</v>
      </c>
      <c r="BW40" s="1322">
        <v>4025</v>
      </c>
      <c r="BX40" s="1327">
        <v>20.903661386652818</v>
      </c>
      <c r="BY40" s="1321">
        <v>18719</v>
      </c>
      <c r="BZ40" s="1321">
        <v>7365</v>
      </c>
      <c r="CA40" s="1327">
        <v>39.345050483465997</v>
      </c>
      <c r="CB40" s="1322">
        <v>4058</v>
      </c>
      <c r="CC40" s="1327">
        <v>21.678508467332659</v>
      </c>
      <c r="CD40" s="1321">
        <v>18435</v>
      </c>
      <c r="CE40" s="1321">
        <v>7348</v>
      </c>
      <c r="CF40" s="1327">
        <v>39.858963927312182</v>
      </c>
      <c r="CG40" s="1322">
        <v>4193</v>
      </c>
      <c r="CH40" s="1327">
        <v>22.744778953078384</v>
      </c>
      <c r="CI40" s="1321">
        <v>17942</v>
      </c>
      <c r="CJ40" s="1321">
        <v>7323</v>
      </c>
      <c r="CK40" s="1327">
        <v>40.814847843049826</v>
      </c>
      <c r="CL40" s="1322">
        <v>4302</v>
      </c>
      <c r="CM40" s="1327">
        <v>23.977260060193959</v>
      </c>
      <c r="CN40" s="1321">
        <v>17548</v>
      </c>
      <c r="CO40" s="1321">
        <v>7322</v>
      </c>
      <c r="CP40" s="1327">
        <v>41.72555276954639</v>
      </c>
      <c r="CQ40" s="1322">
        <v>4398</v>
      </c>
      <c r="CR40" s="1327">
        <v>25.062685206291313</v>
      </c>
      <c r="CS40" s="1321">
        <v>17199</v>
      </c>
      <c r="CT40" s="1321">
        <v>7323</v>
      </c>
      <c r="CU40" s="1327">
        <v>42.578056863771153</v>
      </c>
      <c r="CV40" s="1322">
        <v>4460</v>
      </c>
      <c r="CW40" s="1327">
        <v>25.931740217454504</v>
      </c>
    </row>
    <row r="41" spans="1:101" ht="15" customHeight="1">
      <c r="A41" s="540" t="s">
        <v>901</v>
      </c>
      <c r="B41" s="565">
        <v>583682</v>
      </c>
      <c r="C41" s="565">
        <v>114467</v>
      </c>
      <c r="D41" s="566">
        <v>19.600000000000001</v>
      </c>
      <c r="E41" s="565">
        <v>50443</v>
      </c>
      <c r="F41" s="566">
        <v>8.6</v>
      </c>
      <c r="G41" s="567">
        <v>583138</v>
      </c>
      <c r="H41" s="565">
        <v>117761</v>
      </c>
      <c r="I41" s="568">
        <v>20.2</v>
      </c>
      <c r="J41" s="565">
        <v>52556</v>
      </c>
      <c r="K41" s="568">
        <v>9</v>
      </c>
      <c r="L41" s="567">
        <v>583012</v>
      </c>
      <c r="M41" s="565">
        <v>121231</v>
      </c>
      <c r="N41" s="568">
        <v>20.8</v>
      </c>
      <c r="O41" s="565">
        <v>54749</v>
      </c>
      <c r="P41" s="568">
        <v>9.4</v>
      </c>
      <c r="Q41" s="572">
        <v>582490</v>
      </c>
      <c r="R41" s="572">
        <v>124728</v>
      </c>
      <c r="S41" s="573">
        <v>21.4</v>
      </c>
      <c r="T41" s="572">
        <v>57128</v>
      </c>
      <c r="U41" s="573">
        <v>9.8000000000000007</v>
      </c>
      <c r="V41" s="1490">
        <v>581660</v>
      </c>
      <c r="W41" s="1491">
        <v>126352</v>
      </c>
      <c r="X41" s="1492">
        <v>21.722655847058419</v>
      </c>
      <c r="Y41" s="1490">
        <v>59143</v>
      </c>
      <c r="Z41" s="1493">
        <v>10.167967541175257</v>
      </c>
      <c r="AA41" s="1494">
        <v>581810</v>
      </c>
      <c r="AB41" s="1494">
        <v>128729</v>
      </c>
      <c r="AC41" s="1492">
        <v>22.12560801636273</v>
      </c>
      <c r="AD41" s="1495">
        <v>61106</v>
      </c>
      <c r="AE41" s="1492">
        <v>10.502741444801568</v>
      </c>
      <c r="AF41" s="1496">
        <v>581798</v>
      </c>
      <c r="AG41" s="1496">
        <v>135162</v>
      </c>
      <c r="AH41" s="1492">
        <v>23.231774602181513</v>
      </c>
      <c r="AI41" s="1497">
        <v>63691</v>
      </c>
      <c r="AJ41" s="1492">
        <v>10.947270358440559</v>
      </c>
      <c r="AK41" s="1498">
        <v>581016</v>
      </c>
      <c r="AL41" s="1498">
        <v>139653</v>
      </c>
      <c r="AM41" s="1492">
        <v>24.035999008633151</v>
      </c>
      <c r="AN41" s="1499">
        <v>64878</v>
      </c>
      <c r="AO41" s="1493">
        <v>11.166301788591019</v>
      </c>
      <c r="AP41" s="1500">
        <v>580199</v>
      </c>
      <c r="AQ41" s="1500">
        <v>145480</v>
      </c>
      <c r="AR41" s="1501">
        <v>25.074155591443624</v>
      </c>
      <c r="AS41" s="1502">
        <v>66315</v>
      </c>
      <c r="AT41" s="1501">
        <v>11.429699120474183</v>
      </c>
      <c r="AU41" s="1500">
        <v>578711</v>
      </c>
      <c r="AV41" s="1500">
        <v>148899</v>
      </c>
      <c r="AW41" s="1501">
        <v>25.729422803437295</v>
      </c>
      <c r="AX41" s="1502">
        <v>68901</v>
      </c>
      <c r="AY41" s="1501">
        <v>11.905942689874566</v>
      </c>
      <c r="AZ41" s="1516">
        <v>576917</v>
      </c>
      <c r="BA41" s="1516">
        <v>151440</v>
      </c>
      <c r="BB41" s="1517">
        <v>26.24987649869912</v>
      </c>
      <c r="BC41" s="1518">
        <v>72097</v>
      </c>
      <c r="BD41" s="1517">
        <v>12.496944967820328</v>
      </c>
      <c r="BE41" s="1320">
        <v>574859</v>
      </c>
      <c r="BF41" s="1320">
        <v>153510</v>
      </c>
      <c r="BG41" s="1326">
        <v>26.703939574747892</v>
      </c>
      <c r="BH41" s="1314">
        <v>74672</v>
      </c>
      <c r="BI41" s="1326">
        <v>12.989620063354664</v>
      </c>
      <c r="BJ41" s="1320">
        <v>573136</v>
      </c>
      <c r="BK41" s="1320">
        <v>155043</v>
      </c>
      <c r="BL41" s="1326">
        <v>27.05169453672427</v>
      </c>
      <c r="BM41" s="1314">
        <v>76992</v>
      </c>
      <c r="BN41" s="1326">
        <v>13.433460819072613</v>
      </c>
      <c r="BO41" s="1320">
        <v>571300</v>
      </c>
      <c r="BP41" s="1320">
        <v>156206</v>
      </c>
      <c r="BQ41" s="1326">
        <v>27.342201995448978</v>
      </c>
      <c r="BR41" s="1314">
        <v>79341</v>
      </c>
      <c r="BS41" s="1326">
        <v>13.887799754944863</v>
      </c>
      <c r="BT41" s="1320">
        <v>568647</v>
      </c>
      <c r="BU41" s="1320">
        <v>157101</v>
      </c>
      <c r="BV41" s="1326">
        <v>27.627157093944042</v>
      </c>
      <c r="BW41" s="1314">
        <v>79925</v>
      </c>
      <c r="BX41" s="1326">
        <v>14.055292650800935</v>
      </c>
      <c r="BY41" s="1320">
        <v>566867</v>
      </c>
      <c r="BZ41" s="1320">
        <v>157809</v>
      </c>
      <c r="CA41" s="1326">
        <v>27.838805222389023</v>
      </c>
      <c r="CB41" s="1314">
        <v>81453</v>
      </c>
      <c r="CC41" s="1326">
        <v>14.368978966847603</v>
      </c>
      <c r="CD41" s="1320">
        <v>563820</v>
      </c>
      <c r="CE41" s="1320">
        <v>157525</v>
      </c>
      <c r="CF41" s="1326">
        <v>27.938881203220888</v>
      </c>
      <c r="CG41" s="1314">
        <v>84970</v>
      </c>
      <c r="CH41" s="1326">
        <v>15.070412543010182</v>
      </c>
      <c r="CI41" s="1320">
        <v>560732</v>
      </c>
      <c r="CJ41" s="1320">
        <v>158097</v>
      </c>
      <c r="CK41" s="1326">
        <v>28.194752573421884</v>
      </c>
      <c r="CL41" s="1314">
        <v>88958</v>
      </c>
      <c r="CM41" s="1326">
        <v>15.864619818380261</v>
      </c>
      <c r="CN41" s="1320">
        <v>557022</v>
      </c>
      <c r="CO41" s="1320">
        <v>157912</v>
      </c>
      <c r="CP41" s="1326">
        <v>28.349329110878923</v>
      </c>
      <c r="CQ41" s="1314">
        <v>91724</v>
      </c>
      <c r="CR41" s="1326">
        <v>16.466854091938917</v>
      </c>
      <c r="CS41" s="1320">
        <v>553791</v>
      </c>
      <c r="CT41" s="1320">
        <v>157773</v>
      </c>
      <c r="CU41" s="1326">
        <v>28.489628758863905</v>
      </c>
      <c r="CV41" s="1314">
        <v>93632</v>
      </c>
      <c r="CW41" s="1326">
        <v>16.907461479150076</v>
      </c>
    </row>
    <row r="42" spans="1:101" ht="15" customHeight="1">
      <c r="A42" s="550" t="s">
        <v>902</v>
      </c>
      <c r="B42" s="564">
        <v>536166</v>
      </c>
      <c r="C42" s="564">
        <v>102942</v>
      </c>
      <c r="D42" s="574">
        <v>19.2</v>
      </c>
      <c r="E42" s="564">
        <v>44426</v>
      </c>
      <c r="F42" s="574">
        <v>8.3000000000000007</v>
      </c>
      <c r="G42" s="575">
        <v>536068</v>
      </c>
      <c r="H42" s="564">
        <v>106060</v>
      </c>
      <c r="I42" s="576">
        <v>19.8</v>
      </c>
      <c r="J42" s="564">
        <v>46359</v>
      </c>
      <c r="K42" s="576">
        <v>8.6</v>
      </c>
      <c r="L42" s="575">
        <v>536409</v>
      </c>
      <c r="M42" s="564">
        <v>109386</v>
      </c>
      <c r="N42" s="576">
        <v>20.399999999999999</v>
      </c>
      <c r="O42" s="564">
        <v>48425</v>
      </c>
      <c r="P42" s="576">
        <v>9</v>
      </c>
      <c r="Q42" s="577">
        <v>536285</v>
      </c>
      <c r="R42" s="577">
        <v>112728</v>
      </c>
      <c r="S42" s="579">
        <v>21</v>
      </c>
      <c r="T42" s="577">
        <v>49900</v>
      </c>
      <c r="U42" s="579">
        <v>9.3000000000000007</v>
      </c>
      <c r="V42" s="1503">
        <v>536417</v>
      </c>
      <c r="W42" s="1504">
        <v>114360</v>
      </c>
      <c r="X42" s="1505">
        <v>21.319234849007394</v>
      </c>
      <c r="Y42" s="1503">
        <v>52629</v>
      </c>
      <c r="Z42" s="1506">
        <v>9.8112103083981292</v>
      </c>
      <c r="AA42" s="1507">
        <v>536890</v>
      </c>
      <c r="AB42" s="1507">
        <v>116610</v>
      </c>
      <c r="AC42" s="1505">
        <v>21.719532865205164</v>
      </c>
      <c r="AD42" s="1508">
        <v>54541</v>
      </c>
      <c r="AE42" s="1505">
        <v>10.158691724561828</v>
      </c>
      <c r="AF42" s="1509">
        <v>537381</v>
      </c>
      <c r="AG42" s="1509">
        <v>122741</v>
      </c>
      <c r="AH42" s="1505">
        <v>22.840591684484565</v>
      </c>
      <c r="AI42" s="1510">
        <v>57009</v>
      </c>
      <c r="AJ42" s="1505">
        <v>10.608674292541046</v>
      </c>
      <c r="AK42" s="1511">
        <v>536967</v>
      </c>
      <c r="AL42" s="1511">
        <v>126829</v>
      </c>
      <c r="AM42" s="1505">
        <v>23.619514793274075</v>
      </c>
      <c r="AN42" s="1512">
        <v>58204</v>
      </c>
      <c r="AO42" s="1506">
        <v>10.839399814141279</v>
      </c>
      <c r="AP42" s="1513">
        <v>536479</v>
      </c>
      <c r="AQ42" s="1513">
        <v>132279</v>
      </c>
      <c r="AR42" s="1514">
        <v>24.656883121240533</v>
      </c>
      <c r="AS42" s="1515">
        <v>59635</v>
      </c>
      <c r="AT42" s="1514">
        <v>11.115998948700694</v>
      </c>
      <c r="AU42" s="1513">
        <v>535335</v>
      </c>
      <c r="AV42" s="1513">
        <v>135465</v>
      </c>
      <c r="AW42" s="1514">
        <v>25.304715738743027</v>
      </c>
      <c r="AX42" s="1515">
        <v>62140</v>
      </c>
      <c r="AY42" s="1514">
        <v>11.607684907581234</v>
      </c>
      <c r="AZ42" s="1516">
        <v>533891</v>
      </c>
      <c r="BA42" s="1516">
        <v>137803</v>
      </c>
      <c r="BB42" s="1517">
        <v>25.811073795962098</v>
      </c>
      <c r="BC42" s="1518">
        <v>65171</v>
      </c>
      <c r="BD42" s="1517">
        <v>12.20679876604026</v>
      </c>
      <c r="BE42" s="1320">
        <v>532422</v>
      </c>
      <c r="BF42" s="1320">
        <v>139775</v>
      </c>
      <c r="BG42" s="1326">
        <v>26.252671752857697</v>
      </c>
      <c r="BH42" s="1314">
        <v>67634</v>
      </c>
      <c r="BI42" s="1326">
        <v>12.703081390325718</v>
      </c>
      <c r="BJ42" s="1320">
        <v>531158</v>
      </c>
      <c r="BK42" s="1320">
        <v>141248</v>
      </c>
      <c r="BL42" s="1326">
        <v>26.592464012591353</v>
      </c>
      <c r="BM42" s="1314">
        <v>69870</v>
      </c>
      <c r="BN42" s="1326">
        <v>13.154278011439157</v>
      </c>
      <c r="BO42" s="1320">
        <v>529904</v>
      </c>
      <c r="BP42" s="1320">
        <v>142372</v>
      </c>
      <c r="BQ42" s="1326">
        <v>26.867508076934687</v>
      </c>
      <c r="BR42" s="1314">
        <v>72173</v>
      </c>
      <c r="BS42" s="1326">
        <v>13.620014191249735</v>
      </c>
      <c r="BT42" s="1320">
        <v>527871</v>
      </c>
      <c r="BU42" s="1320">
        <v>143261</v>
      </c>
      <c r="BV42" s="1326">
        <v>27.139395799352496</v>
      </c>
      <c r="BW42" s="1314">
        <v>72785</v>
      </c>
      <c r="BX42" s="1326">
        <v>13.788406637227657</v>
      </c>
      <c r="BY42" s="1320">
        <v>526453</v>
      </c>
      <c r="BZ42" s="1320">
        <v>143875</v>
      </c>
      <c r="CA42" s="1326">
        <v>27.329125297035063</v>
      </c>
      <c r="CB42" s="1314">
        <v>74205</v>
      </c>
      <c r="CC42" s="1326">
        <v>14.095275361713202</v>
      </c>
      <c r="CD42" s="1320">
        <v>524033</v>
      </c>
      <c r="CE42" s="1320">
        <v>143730</v>
      </c>
      <c r="CF42" s="1326">
        <v>27.427661998385599</v>
      </c>
      <c r="CG42" s="1314">
        <v>77576</v>
      </c>
      <c r="CH42" s="1326">
        <v>14.803647861871294</v>
      </c>
      <c r="CI42" s="1320">
        <v>521490</v>
      </c>
      <c r="CJ42" s="1320">
        <v>144237</v>
      </c>
      <c r="CK42" s="1326">
        <v>27.65863199677846</v>
      </c>
      <c r="CL42" s="1314">
        <v>81259</v>
      </c>
      <c r="CM42" s="1326">
        <v>15.582082110874609</v>
      </c>
      <c r="CN42" s="1320">
        <v>518478</v>
      </c>
      <c r="CO42" s="1320">
        <v>144076</v>
      </c>
      <c r="CP42" s="1326">
        <v>27.788257168095846</v>
      </c>
      <c r="CQ42" s="1314">
        <v>83793</v>
      </c>
      <c r="CR42" s="1326">
        <v>16.161341464825892</v>
      </c>
      <c r="CS42" s="1320">
        <v>515853</v>
      </c>
      <c r="CT42" s="1320">
        <v>143955</v>
      </c>
      <c r="CU42" s="1326">
        <v>27.906205837709582</v>
      </c>
      <c r="CV42" s="1314">
        <v>85509</v>
      </c>
      <c r="CW42" s="1326">
        <v>16.57623392710714</v>
      </c>
    </row>
    <row r="43" spans="1:101" ht="15" customHeight="1">
      <c r="A43" s="550" t="s">
        <v>903</v>
      </c>
      <c r="B43" s="564">
        <v>13930</v>
      </c>
      <c r="C43" s="564">
        <v>3690</v>
      </c>
      <c r="D43" s="574">
        <v>26.5</v>
      </c>
      <c r="E43" s="564">
        <v>1922</v>
      </c>
      <c r="F43" s="574">
        <v>13.8</v>
      </c>
      <c r="G43" s="575">
        <v>13741</v>
      </c>
      <c r="H43" s="564">
        <v>3760</v>
      </c>
      <c r="I43" s="576">
        <v>27.4</v>
      </c>
      <c r="J43" s="564">
        <v>1996</v>
      </c>
      <c r="K43" s="576">
        <v>14.5</v>
      </c>
      <c r="L43" s="575">
        <v>13542</v>
      </c>
      <c r="M43" s="564">
        <v>3772</v>
      </c>
      <c r="N43" s="576">
        <v>27.9</v>
      </c>
      <c r="O43" s="564">
        <v>2009</v>
      </c>
      <c r="P43" s="576">
        <v>14.8</v>
      </c>
      <c r="Q43" s="577">
        <v>13334</v>
      </c>
      <c r="R43" s="577">
        <v>3816</v>
      </c>
      <c r="S43" s="579">
        <v>28.6</v>
      </c>
      <c r="T43" s="577">
        <v>2868</v>
      </c>
      <c r="U43" s="579">
        <v>21.5</v>
      </c>
      <c r="V43" s="1503">
        <v>13226</v>
      </c>
      <c r="W43" s="1504">
        <v>3786</v>
      </c>
      <c r="X43" s="1505">
        <v>28.625434749735369</v>
      </c>
      <c r="Y43" s="1503">
        <v>2072</v>
      </c>
      <c r="Z43" s="1506">
        <v>15.666112203236048</v>
      </c>
      <c r="AA43" s="1507">
        <v>13003</v>
      </c>
      <c r="AB43" s="1507">
        <v>3824</v>
      </c>
      <c r="AC43" s="1505">
        <v>29.408598015842497</v>
      </c>
      <c r="AD43" s="1508">
        <v>2090</v>
      </c>
      <c r="AE43" s="1505">
        <v>16.07321387372145</v>
      </c>
      <c r="AF43" s="1509">
        <v>12769</v>
      </c>
      <c r="AG43" s="1509">
        <v>3903</v>
      </c>
      <c r="AH43" s="1505">
        <v>30.566215052079254</v>
      </c>
      <c r="AI43" s="1510">
        <v>2123</v>
      </c>
      <c r="AJ43" s="1505">
        <v>16.626204088025688</v>
      </c>
      <c r="AK43" s="1511">
        <v>12610</v>
      </c>
      <c r="AL43" s="1511">
        <v>4041</v>
      </c>
      <c r="AM43" s="1505">
        <v>32.04599524187153</v>
      </c>
      <c r="AN43" s="1512">
        <v>2151</v>
      </c>
      <c r="AO43" s="1506">
        <v>17.057890563045202</v>
      </c>
      <c r="AP43" s="1513">
        <v>12442</v>
      </c>
      <c r="AQ43" s="1513">
        <v>4165</v>
      </c>
      <c r="AR43" s="1514">
        <v>33.475325510368108</v>
      </c>
      <c r="AS43" s="1515">
        <v>2144</v>
      </c>
      <c r="AT43" s="1514">
        <v>17.231956277125864</v>
      </c>
      <c r="AU43" s="1513">
        <v>12242</v>
      </c>
      <c r="AV43" s="1513">
        <v>4197</v>
      </c>
      <c r="AW43" s="1514">
        <v>34.283613788596632</v>
      </c>
      <c r="AX43" s="1515">
        <v>2161</v>
      </c>
      <c r="AY43" s="1514">
        <v>17.652344388171866</v>
      </c>
      <c r="AZ43" s="1516">
        <v>12058</v>
      </c>
      <c r="BA43" s="1516">
        <v>4296</v>
      </c>
      <c r="BB43" s="1517">
        <v>35.627798971637084</v>
      </c>
      <c r="BC43" s="1518">
        <v>2200</v>
      </c>
      <c r="BD43" s="1517">
        <v>18.245148449162382</v>
      </c>
      <c r="BE43" s="1320">
        <v>11832</v>
      </c>
      <c r="BF43" s="1320">
        <v>4328</v>
      </c>
      <c r="BG43" s="1326">
        <v>36.578769438810006</v>
      </c>
      <c r="BH43" s="1314">
        <v>2237</v>
      </c>
      <c r="BI43" s="1326">
        <v>18.906355645706558</v>
      </c>
      <c r="BJ43" s="1320">
        <v>11563</v>
      </c>
      <c r="BK43" s="1320">
        <v>4338</v>
      </c>
      <c r="BL43" s="1326">
        <v>37.51621551500476</v>
      </c>
      <c r="BM43" s="1314">
        <v>2235</v>
      </c>
      <c r="BN43" s="1326">
        <v>19.32889388566981</v>
      </c>
      <c r="BO43" s="1320">
        <v>11333</v>
      </c>
      <c r="BP43" s="1320">
        <v>4323</v>
      </c>
      <c r="BQ43" s="1326">
        <v>38.145239565869581</v>
      </c>
      <c r="BR43" s="1314">
        <v>2235</v>
      </c>
      <c r="BS43" s="1326">
        <v>19.721168269654989</v>
      </c>
      <c r="BT43" s="1320">
        <v>11032</v>
      </c>
      <c r="BU43" s="1320">
        <v>4316</v>
      </c>
      <c r="BV43" s="1326">
        <v>39.12255257432922</v>
      </c>
      <c r="BW43" s="1314">
        <v>2204</v>
      </c>
      <c r="BX43" s="1326">
        <v>19.978245105148659</v>
      </c>
      <c r="BY43" s="1320">
        <v>10893</v>
      </c>
      <c r="BZ43" s="1320">
        <v>4339</v>
      </c>
      <c r="CA43" s="1326">
        <v>39.832920223997064</v>
      </c>
      <c r="CB43" s="1314">
        <v>2217</v>
      </c>
      <c r="CC43" s="1326">
        <v>20.352519966951252</v>
      </c>
      <c r="CD43" s="1320">
        <v>10608</v>
      </c>
      <c r="CE43" s="1320">
        <v>4283</v>
      </c>
      <c r="CF43" s="1326">
        <v>40.375188536953246</v>
      </c>
      <c r="CG43" s="1314">
        <v>2230</v>
      </c>
      <c r="CH43" s="1326">
        <v>21.021870286576171</v>
      </c>
      <c r="CI43" s="1320">
        <v>10365</v>
      </c>
      <c r="CJ43" s="1320">
        <v>4337</v>
      </c>
      <c r="CK43" s="1326">
        <v>41.842739990352143</v>
      </c>
      <c r="CL43" s="1314">
        <v>2320</v>
      </c>
      <c r="CM43" s="1326">
        <v>22.383019778099371</v>
      </c>
      <c r="CN43" s="1320">
        <v>10131</v>
      </c>
      <c r="CO43" s="1320">
        <v>4338</v>
      </c>
      <c r="CP43" s="1326">
        <v>42.819070180633702</v>
      </c>
      <c r="CQ43" s="1314">
        <v>2393</v>
      </c>
      <c r="CR43" s="1326">
        <v>23.620570526107983</v>
      </c>
      <c r="CS43" s="1320">
        <v>9933</v>
      </c>
      <c r="CT43" s="1320">
        <v>4328</v>
      </c>
      <c r="CU43" s="1326">
        <v>43.571931944024968</v>
      </c>
      <c r="CV43" s="1314">
        <v>2446</v>
      </c>
      <c r="CW43" s="1326">
        <v>24.624987415685091</v>
      </c>
    </row>
    <row r="44" spans="1:101" ht="15" customHeight="1">
      <c r="A44" s="550" t="s">
        <v>904</v>
      </c>
      <c r="B44" s="564">
        <v>20739</v>
      </c>
      <c r="C44" s="564">
        <v>4197</v>
      </c>
      <c r="D44" s="574">
        <v>20.2</v>
      </c>
      <c r="E44" s="564">
        <v>2148</v>
      </c>
      <c r="F44" s="574">
        <v>10.4</v>
      </c>
      <c r="G44" s="575">
        <v>20671</v>
      </c>
      <c r="H44" s="564">
        <v>4301</v>
      </c>
      <c r="I44" s="576">
        <v>20.8</v>
      </c>
      <c r="J44" s="564">
        <v>2188</v>
      </c>
      <c r="K44" s="576">
        <v>10.6</v>
      </c>
      <c r="L44" s="575">
        <v>20586</v>
      </c>
      <c r="M44" s="564">
        <v>4406</v>
      </c>
      <c r="N44" s="576">
        <v>21.4</v>
      </c>
      <c r="O44" s="564">
        <v>2248</v>
      </c>
      <c r="P44" s="576">
        <v>10.9</v>
      </c>
      <c r="Q44" s="577">
        <v>20481</v>
      </c>
      <c r="R44" s="577">
        <v>4492</v>
      </c>
      <c r="S44" s="579">
        <v>21.9</v>
      </c>
      <c r="T44" s="577">
        <v>2269</v>
      </c>
      <c r="U44" s="579">
        <v>11.1</v>
      </c>
      <c r="V44" s="1503">
        <v>19775</v>
      </c>
      <c r="W44" s="1504">
        <v>4517</v>
      </c>
      <c r="X44" s="1505">
        <v>22.841972187104929</v>
      </c>
      <c r="Y44" s="1503">
        <v>2291</v>
      </c>
      <c r="Z44" s="1506">
        <v>11.585335018963336</v>
      </c>
      <c r="AA44" s="1507">
        <v>19820</v>
      </c>
      <c r="AB44" s="1507">
        <v>4613</v>
      </c>
      <c r="AC44" s="1505">
        <v>23.274470232088799</v>
      </c>
      <c r="AD44" s="1508">
        <v>2332</v>
      </c>
      <c r="AE44" s="1505">
        <v>11.765893037336024</v>
      </c>
      <c r="AF44" s="1509">
        <v>19744</v>
      </c>
      <c r="AG44" s="1509">
        <v>4761</v>
      </c>
      <c r="AH44" s="1505">
        <v>24.113654781199351</v>
      </c>
      <c r="AI44" s="1510">
        <v>2384</v>
      </c>
      <c r="AJ44" s="1505">
        <v>12.074554294975687</v>
      </c>
      <c r="AK44" s="1511">
        <v>19695</v>
      </c>
      <c r="AL44" s="1511">
        <v>4950</v>
      </c>
      <c r="AM44" s="1505">
        <v>25.133282559025133</v>
      </c>
      <c r="AN44" s="1512">
        <v>2375</v>
      </c>
      <c r="AO44" s="1506">
        <v>12.058898197512059</v>
      </c>
      <c r="AP44" s="1513">
        <v>19745</v>
      </c>
      <c r="AQ44" s="1513">
        <v>5136</v>
      </c>
      <c r="AR44" s="1514">
        <v>26.011648518612308</v>
      </c>
      <c r="AS44" s="1515">
        <v>2420</v>
      </c>
      <c r="AT44" s="1514">
        <v>12.256267409470752</v>
      </c>
      <c r="AU44" s="1513">
        <v>19722</v>
      </c>
      <c r="AV44" s="1513">
        <v>5262</v>
      </c>
      <c r="AW44" s="1514">
        <v>26.680864009735323</v>
      </c>
      <c r="AX44" s="1515">
        <v>2473</v>
      </c>
      <c r="AY44" s="1514">
        <v>12.539296217422169</v>
      </c>
      <c r="AZ44" s="1516">
        <v>19679</v>
      </c>
      <c r="BA44" s="1516">
        <v>5320</v>
      </c>
      <c r="BB44" s="1517">
        <v>27.033893998678792</v>
      </c>
      <c r="BC44" s="1518">
        <v>2554</v>
      </c>
      <c r="BD44" s="1517">
        <v>12.978301742974747</v>
      </c>
      <c r="BE44" s="1320">
        <v>19540</v>
      </c>
      <c r="BF44" s="1320">
        <v>5362</v>
      </c>
      <c r="BG44" s="1326">
        <v>27.441146366427837</v>
      </c>
      <c r="BH44" s="1314">
        <v>2608</v>
      </c>
      <c r="BI44" s="1326">
        <v>13.346980552712385</v>
      </c>
      <c r="BJ44" s="1320">
        <v>19488</v>
      </c>
      <c r="BK44" s="1320">
        <v>5396</v>
      </c>
      <c r="BL44" s="1326">
        <v>27.688834154351394</v>
      </c>
      <c r="BM44" s="1314">
        <v>2668</v>
      </c>
      <c r="BN44" s="1326">
        <v>13.690476190476192</v>
      </c>
      <c r="BO44" s="1320">
        <v>19343</v>
      </c>
      <c r="BP44" s="1320">
        <v>5441</v>
      </c>
      <c r="BQ44" s="1326">
        <v>28.129038928811458</v>
      </c>
      <c r="BR44" s="1314">
        <v>2718</v>
      </c>
      <c r="BS44" s="1326">
        <v>14.051594892209069</v>
      </c>
      <c r="BT44" s="1320">
        <v>19172</v>
      </c>
      <c r="BU44" s="1320">
        <v>5448</v>
      </c>
      <c r="BV44" s="1326">
        <v>28.416440642603796</v>
      </c>
      <c r="BW44" s="1314">
        <v>2746</v>
      </c>
      <c r="BX44" s="1326">
        <v>14.322970999374087</v>
      </c>
      <c r="BY44" s="1320">
        <v>19182</v>
      </c>
      <c r="BZ44" s="1320">
        <v>5499</v>
      </c>
      <c r="CA44" s="1326">
        <v>28.667500781983108</v>
      </c>
      <c r="CB44" s="1314">
        <v>2836</v>
      </c>
      <c r="CC44" s="1326">
        <v>14.784693983943281</v>
      </c>
      <c r="CD44" s="1320">
        <v>19053</v>
      </c>
      <c r="CE44" s="1320">
        <v>5469</v>
      </c>
      <c r="CF44" s="1326">
        <v>28.704141080144858</v>
      </c>
      <c r="CG44" s="1314">
        <v>2944</v>
      </c>
      <c r="CH44" s="1326">
        <v>15.451634913137038</v>
      </c>
      <c r="CI44" s="1320">
        <v>19037</v>
      </c>
      <c r="CJ44" s="1320">
        <v>5487</v>
      </c>
      <c r="CK44" s="1326">
        <v>28.822818721437198</v>
      </c>
      <c r="CL44" s="1314">
        <v>3102</v>
      </c>
      <c r="CM44" s="1326">
        <v>16.294584230708619</v>
      </c>
      <c r="CN44" s="1320">
        <v>18812</v>
      </c>
      <c r="CO44" s="1320">
        <v>5500</v>
      </c>
      <c r="CP44" s="1326">
        <v>29.236657452689773</v>
      </c>
      <c r="CQ44" s="1314">
        <v>3208</v>
      </c>
      <c r="CR44" s="1326">
        <v>17.05294492876887</v>
      </c>
      <c r="CS44" s="1320">
        <v>18613</v>
      </c>
      <c r="CT44" s="1320">
        <v>5537</v>
      </c>
      <c r="CU44" s="1326">
        <v>29.748025573523879</v>
      </c>
      <c r="CV44" s="1314">
        <v>3306</v>
      </c>
      <c r="CW44" s="1326">
        <v>17.76177940149358</v>
      </c>
    </row>
    <row r="45" spans="1:101" ht="15" customHeight="1">
      <c r="A45" s="585" t="s">
        <v>905</v>
      </c>
      <c r="B45" s="586">
        <v>12847</v>
      </c>
      <c r="C45" s="586">
        <v>3638</v>
      </c>
      <c r="D45" s="587">
        <v>28.3</v>
      </c>
      <c r="E45" s="586">
        <v>1947</v>
      </c>
      <c r="F45" s="587">
        <v>15.2</v>
      </c>
      <c r="G45" s="588">
        <v>12658</v>
      </c>
      <c r="H45" s="586">
        <v>3640</v>
      </c>
      <c r="I45" s="589">
        <v>28.8</v>
      </c>
      <c r="J45" s="586">
        <v>2013</v>
      </c>
      <c r="K45" s="589">
        <v>15.9</v>
      </c>
      <c r="L45" s="588">
        <v>12475</v>
      </c>
      <c r="M45" s="586">
        <v>3667</v>
      </c>
      <c r="N45" s="589">
        <v>29.4</v>
      </c>
      <c r="O45" s="586">
        <v>2067</v>
      </c>
      <c r="P45" s="589">
        <v>16.600000000000001</v>
      </c>
      <c r="Q45" s="590">
        <v>12390</v>
      </c>
      <c r="R45" s="590">
        <v>3692</v>
      </c>
      <c r="S45" s="591">
        <v>29.8</v>
      </c>
      <c r="T45" s="590">
        <v>2091</v>
      </c>
      <c r="U45" s="591">
        <v>16.899999999999999</v>
      </c>
      <c r="V45" s="1522">
        <v>12242</v>
      </c>
      <c r="W45" s="1523">
        <v>3689</v>
      </c>
      <c r="X45" s="1524">
        <v>30.133965038392418</v>
      </c>
      <c r="Y45" s="1522">
        <v>2151</v>
      </c>
      <c r="Z45" s="1525">
        <v>17.570658389152101</v>
      </c>
      <c r="AA45" s="1526">
        <v>12097</v>
      </c>
      <c r="AB45" s="1526">
        <v>3682</v>
      </c>
      <c r="AC45" s="1524">
        <v>30.437298503761262</v>
      </c>
      <c r="AD45" s="1527">
        <v>2143</v>
      </c>
      <c r="AE45" s="1524">
        <v>17.715135984128295</v>
      </c>
      <c r="AF45" s="1528">
        <v>11904</v>
      </c>
      <c r="AG45" s="1528">
        <v>3757</v>
      </c>
      <c r="AH45" s="1524">
        <v>31.56081989247312</v>
      </c>
      <c r="AI45" s="1529">
        <v>2175</v>
      </c>
      <c r="AJ45" s="1524">
        <v>18.271169354838708</v>
      </c>
      <c r="AK45" s="1530">
        <v>11744</v>
      </c>
      <c r="AL45" s="1530">
        <v>3833</v>
      </c>
      <c r="AM45" s="1524">
        <v>32.637942779291549</v>
      </c>
      <c r="AN45" s="1531">
        <v>2148</v>
      </c>
      <c r="AO45" s="1525">
        <v>18.290190735694821</v>
      </c>
      <c r="AP45" s="1532">
        <v>11533</v>
      </c>
      <c r="AQ45" s="1532">
        <v>3900</v>
      </c>
      <c r="AR45" s="1533">
        <v>33.816006242954998</v>
      </c>
      <c r="AS45" s="1534">
        <v>2116</v>
      </c>
      <c r="AT45" s="1533">
        <v>18.347351079510968</v>
      </c>
      <c r="AU45" s="1532">
        <v>11412</v>
      </c>
      <c r="AV45" s="1532">
        <v>3975</v>
      </c>
      <c r="AW45" s="1533">
        <v>34.831756046267088</v>
      </c>
      <c r="AX45" s="1534">
        <v>2127</v>
      </c>
      <c r="AY45" s="1533">
        <v>18.63827549947424</v>
      </c>
      <c r="AZ45" s="1516">
        <v>11289</v>
      </c>
      <c r="BA45" s="1516">
        <v>4021</v>
      </c>
      <c r="BB45" s="1517">
        <v>35.618743910000887</v>
      </c>
      <c r="BC45" s="1518">
        <v>2172</v>
      </c>
      <c r="BD45" s="1517">
        <v>19.239968110550095</v>
      </c>
      <c r="BE45" s="1320">
        <v>11065</v>
      </c>
      <c r="BF45" s="1320">
        <v>4045</v>
      </c>
      <c r="BG45" s="1326">
        <v>36.556710347943962</v>
      </c>
      <c r="BH45" s="1314">
        <v>2193</v>
      </c>
      <c r="BI45" s="1326">
        <v>19.81924988703118</v>
      </c>
      <c r="BJ45" s="1320">
        <v>10927</v>
      </c>
      <c r="BK45" s="1320">
        <v>4061</v>
      </c>
      <c r="BL45" s="1326">
        <v>37.164821085384823</v>
      </c>
      <c r="BM45" s="1314">
        <v>2219</v>
      </c>
      <c r="BN45" s="1326">
        <v>20.307495195387574</v>
      </c>
      <c r="BO45" s="1320">
        <v>10720</v>
      </c>
      <c r="BP45" s="1320">
        <v>4070</v>
      </c>
      <c r="BQ45" s="1326">
        <v>37.966417910447767</v>
      </c>
      <c r="BR45" s="1314">
        <v>2215</v>
      </c>
      <c r="BS45" s="1326">
        <v>20.662313432835823</v>
      </c>
      <c r="BT45" s="1320">
        <v>10572</v>
      </c>
      <c r="BU45" s="1320">
        <v>4076</v>
      </c>
      <c r="BV45" s="1326">
        <v>38.554672720393491</v>
      </c>
      <c r="BW45" s="1314">
        <v>2190</v>
      </c>
      <c r="BX45" s="1326">
        <v>20.715096481271285</v>
      </c>
      <c r="BY45" s="1320">
        <v>10339</v>
      </c>
      <c r="BZ45" s="1320">
        <v>4096</v>
      </c>
      <c r="CA45" s="1326">
        <v>39.616984234452076</v>
      </c>
      <c r="CB45" s="1314">
        <v>2195</v>
      </c>
      <c r="CC45" s="1326">
        <v>21.230293065093335</v>
      </c>
      <c r="CD45" s="1320">
        <v>10126</v>
      </c>
      <c r="CE45" s="1320">
        <v>4043</v>
      </c>
      <c r="CF45" s="1326">
        <v>39.926920797945883</v>
      </c>
      <c r="CG45" s="1314">
        <v>2220</v>
      </c>
      <c r="CH45" s="1326">
        <v>21.923760616235434</v>
      </c>
      <c r="CI45" s="1320">
        <v>9840</v>
      </c>
      <c r="CJ45" s="1320">
        <v>4036</v>
      </c>
      <c r="CK45" s="1326">
        <v>41.016260162601625</v>
      </c>
      <c r="CL45" s="1314">
        <v>2277</v>
      </c>
      <c r="CM45" s="1326">
        <v>23.140243902439025</v>
      </c>
      <c r="CN45" s="1320">
        <v>9601</v>
      </c>
      <c r="CO45" s="1320">
        <v>3998</v>
      </c>
      <c r="CP45" s="1326">
        <v>41.641495677533591</v>
      </c>
      <c r="CQ45" s="1314">
        <v>2330</v>
      </c>
      <c r="CR45" s="1326">
        <v>24.268305384855744</v>
      </c>
      <c r="CS45" s="1320">
        <v>9392</v>
      </c>
      <c r="CT45" s="1320">
        <v>3953</v>
      </c>
      <c r="CU45" s="1326">
        <v>42.089011925042591</v>
      </c>
      <c r="CV45" s="1314">
        <v>2371</v>
      </c>
      <c r="CW45" s="1326">
        <v>25.244889267461666</v>
      </c>
    </row>
    <row r="46" spans="1:101" ht="15" customHeight="1">
      <c r="A46" s="550" t="s">
        <v>906</v>
      </c>
      <c r="B46" s="564">
        <v>278852</v>
      </c>
      <c r="C46" s="564">
        <v>65610</v>
      </c>
      <c r="D46" s="574">
        <v>23.5</v>
      </c>
      <c r="E46" s="564">
        <v>32049</v>
      </c>
      <c r="F46" s="574">
        <v>11.5</v>
      </c>
      <c r="G46" s="575">
        <v>276972</v>
      </c>
      <c r="H46" s="564">
        <v>66991</v>
      </c>
      <c r="I46" s="576">
        <v>24.2</v>
      </c>
      <c r="J46" s="564">
        <v>33105</v>
      </c>
      <c r="K46" s="576">
        <v>12</v>
      </c>
      <c r="L46" s="575">
        <v>275275</v>
      </c>
      <c r="M46" s="564">
        <v>68308</v>
      </c>
      <c r="N46" s="576">
        <v>24.8</v>
      </c>
      <c r="O46" s="564">
        <v>34050</v>
      </c>
      <c r="P46" s="576">
        <v>12.4</v>
      </c>
      <c r="Q46" s="577">
        <v>273139</v>
      </c>
      <c r="R46" s="577">
        <v>69642</v>
      </c>
      <c r="S46" s="579">
        <v>25.5</v>
      </c>
      <c r="T46" s="577">
        <v>34732</v>
      </c>
      <c r="U46" s="579">
        <v>12.7</v>
      </c>
      <c r="V46" s="1503">
        <v>271876</v>
      </c>
      <c r="W46" s="1504">
        <v>69878</v>
      </c>
      <c r="X46" s="1505">
        <v>25.702158336888875</v>
      </c>
      <c r="Y46" s="1503">
        <v>35558</v>
      </c>
      <c r="Z46" s="1506">
        <v>13.078756491930143</v>
      </c>
      <c r="AA46" s="1507">
        <v>269847</v>
      </c>
      <c r="AB46" s="1507">
        <v>70767</v>
      </c>
      <c r="AC46" s="1505">
        <v>26.22486075442751</v>
      </c>
      <c r="AD46" s="1508">
        <v>36265</v>
      </c>
      <c r="AE46" s="1505">
        <v>13.439096969764346</v>
      </c>
      <c r="AF46" s="1509">
        <v>267618</v>
      </c>
      <c r="AG46" s="1509">
        <v>73197</v>
      </c>
      <c r="AH46" s="1505">
        <v>27.351299239961435</v>
      </c>
      <c r="AI46" s="1510">
        <v>37091</v>
      </c>
      <c r="AJ46" s="1505">
        <v>13.859680589496969</v>
      </c>
      <c r="AK46" s="1511">
        <v>264826</v>
      </c>
      <c r="AL46" s="1511">
        <v>75803</v>
      </c>
      <c r="AM46" s="1505">
        <v>28.623700089870329</v>
      </c>
      <c r="AN46" s="1512">
        <v>37400</v>
      </c>
      <c r="AO46" s="1506">
        <v>14.12248042110669</v>
      </c>
      <c r="AP46" s="1513">
        <v>262194</v>
      </c>
      <c r="AQ46" s="1513">
        <v>78109</v>
      </c>
      <c r="AR46" s="1514">
        <v>29.790536778110866</v>
      </c>
      <c r="AS46" s="1515">
        <v>37757</v>
      </c>
      <c r="AT46" s="1514">
        <v>14.400405806387637</v>
      </c>
      <c r="AU46" s="1513">
        <v>259490</v>
      </c>
      <c r="AV46" s="1513">
        <v>79668</v>
      </c>
      <c r="AW46" s="1514">
        <v>30.701761146865003</v>
      </c>
      <c r="AX46" s="1515">
        <v>38432</v>
      </c>
      <c r="AY46" s="1514">
        <v>14.810590003468342</v>
      </c>
      <c r="AZ46" s="1487">
        <v>256736</v>
      </c>
      <c r="BA46" s="1487">
        <v>80908</v>
      </c>
      <c r="BB46" s="1488">
        <v>31.514084507042256</v>
      </c>
      <c r="BC46" s="1489">
        <v>39546</v>
      </c>
      <c r="BD46" s="1488">
        <v>15.403371556774273</v>
      </c>
      <c r="BE46" s="1318">
        <v>253953</v>
      </c>
      <c r="BF46" s="1318">
        <v>81834</v>
      </c>
      <c r="BG46" s="1325">
        <v>32.22407295838206</v>
      </c>
      <c r="BH46" s="1319">
        <v>40456</v>
      </c>
      <c r="BI46" s="1325">
        <v>15.930506826066241</v>
      </c>
      <c r="BJ46" s="1318">
        <v>250903</v>
      </c>
      <c r="BK46" s="1318">
        <v>82653</v>
      </c>
      <c r="BL46" s="1325">
        <v>32.942212727627805</v>
      </c>
      <c r="BM46" s="1319">
        <v>41354</v>
      </c>
      <c r="BN46" s="1325">
        <v>16.48206677480939</v>
      </c>
      <c r="BO46" s="1318">
        <v>248009</v>
      </c>
      <c r="BP46" s="1318">
        <v>83193</v>
      </c>
      <c r="BQ46" s="1325">
        <v>33.544347180949082</v>
      </c>
      <c r="BR46" s="1319">
        <v>42365</v>
      </c>
      <c r="BS46" s="1325">
        <v>17.082041377530654</v>
      </c>
      <c r="BT46" s="1318">
        <v>244757</v>
      </c>
      <c r="BU46" s="1318">
        <v>83467</v>
      </c>
      <c r="BV46" s="1325">
        <v>34.101986868608456</v>
      </c>
      <c r="BW46" s="1319">
        <v>42434</v>
      </c>
      <c r="BX46" s="1325">
        <v>17.337195667539643</v>
      </c>
      <c r="BY46" s="1318">
        <v>242305</v>
      </c>
      <c r="BZ46" s="1318">
        <v>83744</v>
      </c>
      <c r="CA46" s="1325">
        <v>34.561399888570186</v>
      </c>
      <c r="CB46" s="1319">
        <v>43216</v>
      </c>
      <c r="CC46" s="1325">
        <v>17.835372773983202</v>
      </c>
      <c r="CD46" s="1318">
        <v>239115</v>
      </c>
      <c r="CE46" s="1318">
        <v>83271</v>
      </c>
      <c r="CF46" s="1325">
        <v>34.824665955711687</v>
      </c>
      <c r="CG46" s="1319">
        <v>44486</v>
      </c>
      <c r="CH46" s="1325">
        <v>18.604437195491709</v>
      </c>
      <c r="CI46" s="1318">
        <v>235737</v>
      </c>
      <c r="CJ46" s="1318">
        <v>83105</v>
      </c>
      <c r="CK46" s="1325">
        <v>35.25326953342072</v>
      </c>
      <c r="CL46" s="1319">
        <v>46487</v>
      </c>
      <c r="CM46" s="1325">
        <v>19.71985729859971</v>
      </c>
      <c r="CN46" s="1318">
        <v>231952</v>
      </c>
      <c r="CO46" s="1318">
        <v>82614</v>
      </c>
      <c r="CP46" s="1325">
        <v>35.616851762433605</v>
      </c>
      <c r="CQ46" s="1319">
        <v>47900</v>
      </c>
      <c r="CR46" s="1325">
        <v>20.650824308477617</v>
      </c>
      <c r="CS46" s="1318">
        <v>228566</v>
      </c>
      <c r="CT46" s="1318">
        <v>82343</v>
      </c>
      <c r="CU46" s="1325">
        <v>36.025918115555243</v>
      </c>
      <c r="CV46" s="1319">
        <v>49154</v>
      </c>
      <c r="CW46" s="1325">
        <v>21.505385752911632</v>
      </c>
    </row>
    <row r="47" spans="1:101" ht="15" customHeight="1">
      <c r="A47" s="550" t="s">
        <v>907</v>
      </c>
      <c r="B47" s="564">
        <v>32245</v>
      </c>
      <c r="C47" s="564">
        <v>8398</v>
      </c>
      <c r="D47" s="574">
        <v>26</v>
      </c>
      <c r="E47" s="564">
        <v>3955</v>
      </c>
      <c r="F47" s="574">
        <v>12.3</v>
      </c>
      <c r="G47" s="575">
        <v>31928</v>
      </c>
      <c r="H47" s="564">
        <v>8598</v>
      </c>
      <c r="I47" s="576">
        <v>26.9</v>
      </c>
      <c r="J47" s="564">
        <v>4112</v>
      </c>
      <c r="K47" s="576">
        <v>12.9</v>
      </c>
      <c r="L47" s="575">
        <v>31630</v>
      </c>
      <c r="M47" s="564">
        <v>8787</v>
      </c>
      <c r="N47" s="576">
        <v>27.8</v>
      </c>
      <c r="O47" s="564">
        <v>4224</v>
      </c>
      <c r="P47" s="576">
        <v>13.4</v>
      </c>
      <c r="Q47" s="577">
        <v>31262</v>
      </c>
      <c r="R47" s="577">
        <v>9008</v>
      </c>
      <c r="S47" s="579">
        <v>28.8</v>
      </c>
      <c r="T47" s="577">
        <v>4297</v>
      </c>
      <c r="U47" s="579">
        <v>13.7</v>
      </c>
      <c r="V47" s="1503">
        <v>31092</v>
      </c>
      <c r="W47" s="1504">
        <v>9030</v>
      </c>
      <c r="X47" s="1505">
        <v>29.042840602084137</v>
      </c>
      <c r="Y47" s="1503">
        <v>4433</v>
      </c>
      <c r="Z47" s="1506">
        <v>14.257686864788369</v>
      </c>
      <c r="AA47" s="1507">
        <v>30827</v>
      </c>
      <c r="AB47" s="1507">
        <v>9099</v>
      </c>
      <c r="AC47" s="1505">
        <v>29.516333084633601</v>
      </c>
      <c r="AD47" s="1508">
        <v>4490</v>
      </c>
      <c r="AE47" s="1505">
        <v>14.56515392350861</v>
      </c>
      <c r="AF47" s="1509">
        <v>30637</v>
      </c>
      <c r="AG47" s="1509">
        <v>9452</v>
      </c>
      <c r="AH47" s="1505">
        <v>30.85158468518458</v>
      </c>
      <c r="AI47" s="1510">
        <v>4643</v>
      </c>
      <c r="AJ47" s="1505">
        <v>15.154878088585697</v>
      </c>
      <c r="AK47" s="1511">
        <v>30484</v>
      </c>
      <c r="AL47" s="1511">
        <v>9785</v>
      </c>
      <c r="AM47" s="1505">
        <v>32.098805930980184</v>
      </c>
      <c r="AN47" s="1512">
        <v>4725</v>
      </c>
      <c r="AO47" s="1506">
        <v>15.499934391812097</v>
      </c>
      <c r="AP47" s="1513">
        <v>30261</v>
      </c>
      <c r="AQ47" s="1513">
        <v>10085</v>
      </c>
      <c r="AR47" s="1514">
        <v>33.326724166418828</v>
      </c>
      <c r="AS47" s="1515">
        <v>4795</v>
      </c>
      <c r="AT47" s="1514">
        <v>15.845477677538748</v>
      </c>
      <c r="AU47" s="1513">
        <v>30078</v>
      </c>
      <c r="AV47" s="1513">
        <v>10239</v>
      </c>
      <c r="AW47" s="1514">
        <v>34.04149212048673</v>
      </c>
      <c r="AX47" s="1515">
        <v>4905</v>
      </c>
      <c r="AY47" s="1514">
        <v>16.307600239377617</v>
      </c>
      <c r="AZ47" s="1516">
        <v>29874</v>
      </c>
      <c r="BA47" s="1516">
        <v>10324</v>
      </c>
      <c r="BB47" s="1517">
        <v>34.558478944901921</v>
      </c>
      <c r="BC47" s="1518">
        <v>5039</v>
      </c>
      <c r="BD47" s="1517">
        <v>16.867510209546762</v>
      </c>
      <c r="BE47" s="1320">
        <v>29751</v>
      </c>
      <c r="BF47" s="1320">
        <v>10377</v>
      </c>
      <c r="BG47" s="1326">
        <v>34.87949984874458</v>
      </c>
      <c r="BH47" s="1314">
        <v>5201</v>
      </c>
      <c r="BI47" s="1326">
        <v>17.481765318812815</v>
      </c>
      <c r="BJ47" s="1320">
        <v>29252</v>
      </c>
      <c r="BK47" s="1320">
        <v>10404</v>
      </c>
      <c r="BL47" s="1326">
        <v>35.566798851360595</v>
      </c>
      <c r="BM47" s="1314">
        <v>5325</v>
      </c>
      <c r="BN47" s="1326">
        <v>18.203883495145632</v>
      </c>
      <c r="BO47" s="1320">
        <v>28862</v>
      </c>
      <c r="BP47" s="1320">
        <v>10354</v>
      </c>
      <c r="BQ47" s="1326">
        <v>35.874159794886005</v>
      </c>
      <c r="BR47" s="1314">
        <v>5482</v>
      </c>
      <c r="BS47" s="1326">
        <v>18.993832721225139</v>
      </c>
      <c r="BT47" s="1320">
        <v>28391</v>
      </c>
      <c r="BU47" s="1320">
        <v>10293</v>
      </c>
      <c r="BV47" s="1326">
        <v>36.254446831742456</v>
      </c>
      <c r="BW47" s="1314">
        <v>5478</v>
      </c>
      <c r="BX47" s="1326">
        <v>19.2948469585432</v>
      </c>
      <c r="BY47" s="1320">
        <v>27825</v>
      </c>
      <c r="BZ47" s="1320">
        <v>10295</v>
      </c>
      <c r="CA47" s="1326">
        <v>36.999101527403418</v>
      </c>
      <c r="CB47" s="1314">
        <v>5597</v>
      </c>
      <c r="CC47" s="1326">
        <v>20.115004492362985</v>
      </c>
      <c r="CD47" s="1320">
        <v>27386</v>
      </c>
      <c r="CE47" s="1320">
        <v>10153</v>
      </c>
      <c r="CF47" s="1326">
        <v>37.073687285474335</v>
      </c>
      <c r="CG47" s="1314">
        <v>5809</v>
      </c>
      <c r="CH47" s="1326">
        <v>21.21156795442927</v>
      </c>
      <c r="CI47" s="1320">
        <v>26874</v>
      </c>
      <c r="CJ47" s="1320">
        <v>10036</v>
      </c>
      <c r="CK47" s="1326">
        <v>37.344645382153757</v>
      </c>
      <c r="CL47" s="1314">
        <v>6051</v>
      </c>
      <c r="CM47" s="1326">
        <v>22.516186648805537</v>
      </c>
      <c r="CN47" s="1320">
        <v>26474</v>
      </c>
      <c r="CO47" s="1320">
        <v>9884</v>
      </c>
      <c r="CP47" s="1326">
        <v>37.334743521946059</v>
      </c>
      <c r="CQ47" s="1314">
        <v>6216</v>
      </c>
      <c r="CR47" s="1326">
        <v>23.479640401903755</v>
      </c>
      <c r="CS47" s="1320">
        <v>26058</v>
      </c>
      <c r="CT47" s="1320">
        <v>9763</v>
      </c>
      <c r="CU47" s="1326">
        <v>37.466421060710722</v>
      </c>
      <c r="CV47" s="1314">
        <v>6333</v>
      </c>
      <c r="CW47" s="1326">
        <v>24.303476859313839</v>
      </c>
    </row>
    <row r="48" spans="1:101" ht="15" customHeight="1">
      <c r="A48" s="550" t="s">
        <v>908</v>
      </c>
      <c r="B48" s="564">
        <v>51501</v>
      </c>
      <c r="C48" s="564">
        <v>11871</v>
      </c>
      <c r="D48" s="574">
        <v>23.1</v>
      </c>
      <c r="E48" s="564">
        <v>5550</v>
      </c>
      <c r="F48" s="574">
        <v>10.8</v>
      </c>
      <c r="G48" s="575">
        <v>51228</v>
      </c>
      <c r="H48" s="564">
        <v>12161</v>
      </c>
      <c r="I48" s="576">
        <v>23.7</v>
      </c>
      <c r="J48" s="564">
        <v>5761</v>
      </c>
      <c r="K48" s="576">
        <v>11.2</v>
      </c>
      <c r="L48" s="575">
        <v>51064</v>
      </c>
      <c r="M48" s="564">
        <v>12436</v>
      </c>
      <c r="N48" s="576">
        <v>24.4</v>
      </c>
      <c r="O48" s="564">
        <v>5969</v>
      </c>
      <c r="P48" s="576">
        <v>11.7</v>
      </c>
      <c r="Q48" s="577">
        <v>50720</v>
      </c>
      <c r="R48" s="577">
        <v>12721</v>
      </c>
      <c r="S48" s="579">
        <v>25.1</v>
      </c>
      <c r="T48" s="577">
        <v>6193</v>
      </c>
      <c r="U48" s="579">
        <v>12.2</v>
      </c>
      <c r="V48" s="1503">
        <v>50416</v>
      </c>
      <c r="W48" s="1504">
        <v>12763</v>
      </c>
      <c r="X48" s="1505">
        <v>25.31537607108854</v>
      </c>
      <c r="Y48" s="1503">
        <v>6401</v>
      </c>
      <c r="Z48" s="1506">
        <v>12.696366232941921</v>
      </c>
      <c r="AA48" s="1507">
        <v>50074</v>
      </c>
      <c r="AB48" s="1507">
        <v>13000</v>
      </c>
      <c r="AC48" s="1505">
        <v>25.961576866237969</v>
      </c>
      <c r="AD48" s="1508">
        <v>6581</v>
      </c>
      <c r="AE48" s="1505">
        <v>13.14254902743939</v>
      </c>
      <c r="AF48" s="1509">
        <v>49681</v>
      </c>
      <c r="AG48" s="1509">
        <v>13460</v>
      </c>
      <c r="AH48" s="1505">
        <v>27.092852398301158</v>
      </c>
      <c r="AI48" s="1510">
        <v>6795</v>
      </c>
      <c r="AJ48" s="1505">
        <v>13.677260924699583</v>
      </c>
      <c r="AK48" s="1511">
        <v>49217</v>
      </c>
      <c r="AL48" s="1511">
        <v>13919</v>
      </c>
      <c r="AM48" s="1505">
        <v>28.280878558221751</v>
      </c>
      <c r="AN48" s="1512">
        <v>6911</v>
      </c>
      <c r="AO48" s="1506">
        <v>14.041896092813458</v>
      </c>
      <c r="AP48" s="1513">
        <v>48805</v>
      </c>
      <c r="AQ48" s="1513">
        <v>14349</v>
      </c>
      <c r="AR48" s="1514">
        <v>29.400676160229484</v>
      </c>
      <c r="AS48" s="1515">
        <v>7040</v>
      </c>
      <c r="AT48" s="1514">
        <v>14.424751562339925</v>
      </c>
      <c r="AU48" s="1513">
        <v>48423</v>
      </c>
      <c r="AV48" s="1513">
        <v>14727</v>
      </c>
      <c r="AW48" s="1514">
        <v>30.413233380831421</v>
      </c>
      <c r="AX48" s="1515">
        <v>7278</v>
      </c>
      <c r="AY48" s="1514">
        <v>15.030047704603183</v>
      </c>
      <c r="AZ48" s="1516">
        <v>47900</v>
      </c>
      <c r="BA48" s="1516">
        <v>14922</v>
      </c>
      <c r="BB48" s="1517">
        <v>31.152400835073067</v>
      </c>
      <c r="BC48" s="1518">
        <v>7478</v>
      </c>
      <c r="BD48" s="1517">
        <v>15.611691022964511</v>
      </c>
      <c r="BE48" s="1320">
        <v>47227</v>
      </c>
      <c r="BF48" s="1320">
        <v>15052</v>
      </c>
      <c r="BG48" s="1326">
        <v>31.871598873525738</v>
      </c>
      <c r="BH48" s="1314">
        <v>7617</v>
      </c>
      <c r="BI48" s="1326">
        <v>16.128485823787241</v>
      </c>
      <c r="BJ48" s="1320">
        <v>46651</v>
      </c>
      <c r="BK48" s="1320">
        <v>15161</v>
      </c>
      <c r="BL48" s="1326">
        <v>32.498767443355987</v>
      </c>
      <c r="BM48" s="1314">
        <v>7748</v>
      </c>
      <c r="BN48" s="1326">
        <v>16.608432831021844</v>
      </c>
      <c r="BO48" s="1320">
        <v>46198</v>
      </c>
      <c r="BP48" s="1320">
        <v>15280</v>
      </c>
      <c r="BQ48" s="1326">
        <v>33.075024892852504</v>
      </c>
      <c r="BR48" s="1314">
        <v>7965</v>
      </c>
      <c r="BS48" s="1326">
        <v>17.241006104160352</v>
      </c>
      <c r="BT48" s="1320">
        <v>45497</v>
      </c>
      <c r="BU48" s="1320">
        <v>15347</v>
      </c>
      <c r="BV48" s="1326">
        <v>33.731894410620484</v>
      </c>
      <c r="BW48" s="1314">
        <v>7983</v>
      </c>
      <c r="BX48" s="1326">
        <v>17.546211838143176</v>
      </c>
      <c r="BY48" s="1320">
        <v>45016</v>
      </c>
      <c r="BZ48" s="1320">
        <v>15368</v>
      </c>
      <c r="CA48" s="1326">
        <v>34.138972809667671</v>
      </c>
      <c r="CB48" s="1314">
        <v>8136</v>
      </c>
      <c r="CC48" s="1326">
        <v>18.073573840412298</v>
      </c>
      <c r="CD48" s="1320">
        <v>44396</v>
      </c>
      <c r="CE48" s="1320">
        <v>15302</v>
      </c>
      <c r="CF48" s="1326">
        <v>34.467069105324804</v>
      </c>
      <c r="CG48" s="1314">
        <v>8424</v>
      </c>
      <c r="CH48" s="1326">
        <v>18.974682403820164</v>
      </c>
      <c r="CI48" s="1320">
        <v>43790</v>
      </c>
      <c r="CJ48" s="1320">
        <v>15222</v>
      </c>
      <c r="CK48" s="1326">
        <v>34.761361041333636</v>
      </c>
      <c r="CL48" s="1314">
        <v>8711</v>
      </c>
      <c r="CM48" s="1326">
        <v>19.892669559260103</v>
      </c>
      <c r="CN48" s="1320">
        <v>43162</v>
      </c>
      <c r="CO48" s="1320">
        <v>15252</v>
      </c>
      <c r="CP48" s="1326">
        <v>35.33663870997637</v>
      </c>
      <c r="CQ48" s="1314">
        <v>8986</v>
      </c>
      <c r="CR48" s="1326">
        <v>20.819239145544692</v>
      </c>
      <c r="CS48" s="1320">
        <v>42425</v>
      </c>
      <c r="CT48" s="1320">
        <v>15161</v>
      </c>
      <c r="CU48" s="1326">
        <v>35.736004714201528</v>
      </c>
      <c r="CV48" s="1314">
        <v>9212</v>
      </c>
      <c r="CW48" s="1326">
        <v>21.713612256923984</v>
      </c>
    </row>
    <row r="49" spans="1:101" ht="15" customHeight="1">
      <c r="A49" s="550" t="s">
        <v>909</v>
      </c>
      <c r="B49" s="564">
        <v>42749</v>
      </c>
      <c r="C49" s="564">
        <v>11402</v>
      </c>
      <c r="D49" s="574">
        <v>26.7</v>
      </c>
      <c r="E49" s="564">
        <v>6055</v>
      </c>
      <c r="F49" s="574">
        <v>14.2</v>
      </c>
      <c r="G49" s="575">
        <v>42238</v>
      </c>
      <c r="H49" s="564">
        <v>11466</v>
      </c>
      <c r="I49" s="576">
        <v>27.1</v>
      </c>
      <c r="J49" s="564">
        <v>6223</v>
      </c>
      <c r="K49" s="576">
        <v>14.7</v>
      </c>
      <c r="L49" s="575">
        <v>41702</v>
      </c>
      <c r="M49" s="564">
        <v>11467</v>
      </c>
      <c r="N49" s="576">
        <v>27.5</v>
      </c>
      <c r="O49" s="564">
        <v>6363</v>
      </c>
      <c r="P49" s="576">
        <v>15.3</v>
      </c>
      <c r="Q49" s="577">
        <v>41241</v>
      </c>
      <c r="R49" s="577">
        <v>11577</v>
      </c>
      <c r="S49" s="579">
        <v>28.1</v>
      </c>
      <c r="T49" s="577">
        <v>6525</v>
      </c>
      <c r="U49" s="579">
        <v>15.8</v>
      </c>
      <c r="V49" s="1503">
        <v>40737</v>
      </c>
      <c r="W49" s="1504">
        <v>11493</v>
      </c>
      <c r="X49" s="1505">
        <v>28.212681346196334</v>
      </c>
      <c r="Y49" s="1503">
        <v>6592</v>
      </c>
      <c r="Z49" s="1506">
        <v>16.181849424356237</v>
      </c>
      <c r="AA49" s="1507">
        <v>40205</v>
      </c>
      <c r="AB49" s="1507">
        <v>11505</v>
      </c>
      <c r="AC49" s="1505">
        <v>28.615843800522324</v>
      </c>
      <c r="AD49" s="1508">
        <v>6654</v>
      </c>
      <c r="AE49" s="1505">
        <v>16.550180325830123</v>
      </c>
      <c r="AF49" s="1509">
        <v>39604</v>
      </c>
      <c r="AG49" s="1509">
        <v>11741</v>
      </c>
      <c r="AH49" s="1505">
        <v>29.645995354004643</v>
      </c>
      <c r="AI49" s="1510">
        <v>6695</v>
      </c>
      <c r="AJ49" s="1505">
        <v>16.904858095141904</v>
      </c>
      <c r="AK49" s="1511">
        <v>38962</v>
      </c>
      <c r="AL49" s="1511">
        <v>12081</v>
      </c>
      <c r="AM49" s="1505">
        <v>31.007135157332787</v>
      </c>
      <c r="AN49" s="1512">
        <v>6705</v>
      </c>
      <c r="AO49" s="1506">
        <v>17.209075509470768</v>
      </c>
      <c r="AP49" s="1513">
        <v>38270</v>
      </c>
      <c r="AQ49" s="1513">
        <v>12344</v>
      </c>
      <c r="AR49" s="1514">
        <v>32.255030049647246</v>
      </c>
      <c r="AS49" s="1515">
        <v>6639</v>
      </c>
      <c r="AT49" s="1514">
        <v>17.347792004180821</v>
      </c>
      <c r="AU49" s="1513">
        <v>37553</v>
      </c>
      <c r="AV49" s="1513">
        <v>12488</v>
      </c>
      <c r="AW49" s="1514">
        <v>33.254333874790298</v>
      </c>
      <c r="AX49" s="1515">
        <v>6607</v>
      </c>
      <c r="AY49" s="1514">
        <v>17.593800761590288</v>
      </c>
      <c r="AZ49" s="1516">
        <v>36833</v>
      </c>
      <c r="BA49" s="1516">
        <v>12653</v>
      </c>
      <c r="BB49" s="1517">
        <v>34.352347080064071</v>
      </c>
      <c r="BC49" s="1518">
        <v>6641</v>
      </c>
      <c r="BD49" s="1517">
        <v>18.030027421062634</v>
      </c>
      <c r="BE49" s="1320">
        <v>36126</v>
      </c>
      <c r="BF49" s="1320">
        <v>12791</v>
      </c>
      <c r="BG49" s="1326">
        <v>35.406632342357305</v>
      </c>
      <c r="BH49" s="1314">
        <v>6652</v>
      </c>
      <c r="BI49" s="1326">
        <v>18.413331118861763</v>
      </c>
      <c r="BJ49" s="1320">
        <v>35508</v>
      </c>
      <c r="BK49" s="1320">
        <v>12911</v>
      </c>
      <c r="BL49" s="1326">
        <v>36.360820096879579</v>
      </c>
      <c r="BM49" s="1314">
        <v>6670</v>
      </c>
      <c r="BN49" s="1326">
        <v>18.784499267770645</v>
      </c>
      <c r="BO49" s="1320">
        <v>34820</v>
      </c>
      <c r="BP49" s="1320">
        <v>12976</v>
      </c>
      <c r="BQ49" s="1326">
        <v>37.265939115450891</v>
      </c>
      <c r="BR49" s="1314">
        <v>6712</v>
      </c>
      <c r="BS49" s="1326">
        <v>19.276278001148764</v>
      </c>
      <c r="BT49" s="1320">
        <v>34163</v>
      </c>
      <c r="BU49" s="1320">
        <v>13007</v>
      </c>
      <c r="BV49" s="1326">
        <v>38.07335421362292</v>
      </c>
      <c r="BW49" s="1314">
        <v>6611</v>
      </c>
      <c r="BX49" s="1326">
        <v>19.351345022392646</v>
      </c>
      <c r="BY49" s="1320">
        <v>33950</v>
      </c>
      <c r="BZ49" s="1320">
        <v>13066</v>
      </c>
      <c r="CA49" s="1326">
        <v>38.486008836524299</v>
      </c>
      <c r="CB49" s="1314">
        <v>6596</v>
      </c>
      <c r="CC49" s="1326">
        <v>19.428571428571427</v>
      </c>
      <c r="CD49" s="1320">
        <v>33223</v>
      </c>
      <c r="CE49" s="1320">
        <v>13000</v>
      </c>
      <c r="CF49" s="1326">
        <v>39.129518706919903</v>
      </c>
      <c r="CG49" s="1314">
        <v>6693</v>
      </c>
      <c r="CH49" s="1326">
        <v>20.145682208108838</v>
      </c>
      <c r="CI49" s="1320">
        <v>32532</v>
      </c>
      <c r="CJ49" s="1320">
        <v>12963</v>
      </c>
      <c r="CK49" s="1326">
        <v>39.846919955735892</v>
      </c>
      <c r="CL49" s="1314">
        <v>6941</v>
      </c>
      <c r="CM49" s="1326">
        <v>21.335915406369114</v>
      </c>
      <c r="CN49" s="1320">
        <v>31663</v>
      </c>
      <c r="CO49" s="1320">
        <v>12819</v>
      </c>
      <c r="CP49" s="1326">
        <v>40.485740454157849</v>
      </c>
      <c r="CQ49" s="1314">
        <v>7067</v>
      </c>
      <c r="CR49" s="1326">
        <v>22.319426459905884</v>
      </c>
      <c r="CS49" s="1320">
        <v>31020</v>
      </c>
      <c r="CT49" s="1320">
        <v>12789</v>
      </c>
      <c r="CU49" s="1326">
        <v>41.228239845261122</v>
      </c>
      <c r="CV49" s="1314">
        <v>7222</v>
      </c>
      <c r="CW49" s="1326">
        <v>23.28175370728562</v>
      </c>
    </row>
    <row r="50" spans="1:101" ht="15" customHeight="1">
      <c r="A50" s="550" t="s">
        <v>910</v>
      </c>
      <c r="B50" s="564">
        <v>81352</v>
      </c>
      <c r="C50" s="564">
        <v>17342</v>
      </c>
      <c r="D50" s="574">
        <v>21.3</v>
      </c>
      <c r="E50" s="564">
        <v>8354</v>
      </c>
      <c r="F50" s="574">
        <v>10.3</v>
      </c>
      <c r="G50" s="575">
        <v>80905</v>
      </c>
      <c r="H50" s="564">
        <v>17829</v>
      </c>
      <c r="I50" s="576">
        <v>22</v>
      </c>
      <c r="J50" s="564">
        <v>8586</v>
      </c>
      <c r="K50" s="576">
        <v>10.6</v>
      </c>
      <c r="L50" s="575">
        <v>80527</v>
      </c>
      <c r="M50" s="564">
        <v>18304</v>
      </c>
      <c r="N50" s="576">
        <v>22.7</v>
      </c>
      <c r="O50" s="564">
        <v>8813</v>
      </c>
      <c r="P50" s="576">
        <v>10.9</v>
      </c>
      <c r="Q50" s="577">
        <v>80280</v>
      </c>
      <c r="R50" s="577">
        <v>18709</v>
      </c>
      <c r="S50" s="579">
        <v>23.3</v>
      </c>
      <c r="T50" s="577">
        <v>8921</v>
      </c>
      <c r="U50" s="579">
        <v>11.1</v>
      </c>
      <c r="V50" s="1503">
        <v>80380</v>
      </c>
      <c r="W50" s="1504">
        <v>18917</v>
      </c>
      <c r="X50" s="1505">
        <v>23.534461308783282</v>
      </c>
      <c r="Y50" s="1503">
        <v>9123</v>
      </c>
      <c r="Z50" s="1506">
        <v>11.349838268225927</v>
      </c>
      <c r="AA50" s="1507">
        <v>79869</v>
      </c>
      <c r="AB50" s="1507">
        <v>19250</v>
      </c>
      <c r="AC50" s="1505">
        <v>24.101966970914873</v>
      </c>
      <c r="AD50" s="1508">
        <v>9326</v>
      </c>
      <c r="AE50" s="1505">
        <v>11.676620466013096</v>
      </c>
      <c r="AF50" s="1509">
        <v>79219</v>
      </c>
      <c r="AG50" s="1509">
        <v>20027</v>
      </c>
      <c r="AH50" s="1505">
        <v>25.28055138287532</v>
      </c>
      <c r="AI50" s="1510">
        <v>9576</v>
      </c>
      <c r="AJ50" s="1505">
        <v>12.088009189714588</v>
      </c>
      <c r="AK50" s="1511">
        <v>78540</v>
      </c>
      <c r="AL50" s="1511">
        <v>20855</v>
      </c>
      <c r="AM50" s="1505">
        <v>26.55334861217214</v>
      </c>
      <c r="AN50" s="1512">
        <v>9653</v>
      </c>
      <c r="AO50" s="1506">
        <v>12.290552584670232</v>
      </c>
      <c r="AP50" s="1513">
        <v>77914</v>
      </c>
      <c r="AQ50" s="1513">
        <v>21471</v>
      </c>
      <c r="AR50" s="1514">
        <v>27.557306774135586</v>
      </c>
      <c r="AS50" s="1515">
        <v>9770</v>
      </c>
      <c r="AT50" s="1514">
        <v>12.539466591369971</v>
      </c>
      <c r="AU50" s="1513">
        <v>77278</v>
      </c>
      <c r="AV50" s="1513">
        <v>21944</v>
      </c>
      <c r="AW50" s="1514">
        <v>28.396180025362977</v>
      </c>
      <c r="AX50" s="1515">
        <v>9956</v>
      </c>
      <c r="AY50" s="1514">
        <v>12.883356194518491</v>
      </c>
      <c r="AZ50" s="1516">
        <v>76758</v>
      </c>
      <c r="BA50" s="1516">
        <v>22400</v>
      </c>
      <c r="BB50" s="1517">
        <v>29.18262591521405</v>
      </c>
      <c r="BC50" s="1518">
        <v>10353</v>
      </c>
      <c r="BD50" s="1517">
        <v>13.487844915187994</v>
      </c>
      <c r="BE50" s="1320">
        <v>76018</v>
      </c>
      <c r="BF50" s="1320">
        <v>22691</v>
      </c>
      <c r="BG50" s="1326">
        <v>29.849509326738406</v>
      </c>
      <c r="BH50" s="1314">
        <v>10694</v>
      </c>
      <c r="BI50" s="1326">
        <v>14.067720802967717</v>
      </c>
      <c r="BJ50" s="1320">
        <v>75436</v>
      </c>
      <c r="BK50" s="1320">
        <v>22980</v>
      </c>
      <c r="BL50" s="1326">
        <v>30.462908955936157</v>
      </c>
      <c r="BM50" s="1314">
        <v>11070</v>
      </c>
      <c r="BN50" s="1326">
        <v>14.674691128903971</v>
      </c>
      <c r="BO50" s="1320">
        <v>74821</v>
      </c>
      <c r="BP50" s="1320">
        <v>23185</v>
      </c>
      <c r="BQ50" s="1326">
        <v>30.987289664666335</v>
      </c>
      <c r="BR50" s="1314">
        <v>11393</v>
      </c>
      <c r="BS50" s="1326">
        <v>15.227008460191657</v>
      </c>
      <c r="BT50" s="1320">
        <v>74039</v>
      </c>
      <c r="BU50" s="1320">
        <v>23249</v>
      </c>
      <c r="BV50" s="1326">
        <v>31.401018382203972</v>
      </c>
      <c r="BW50" s="1314">
        <v>11507</v>
      </c>
      <c r="BX50" s="1326">
        <v>15.541809046583557</v>
      </c>
      <c r="BY50" s="1320">
        <v>73334</v>
      </c>
      <c r="BZ50" s="1320">
        <v>23365</v>
      </c>
      <c r="CA50" s="1326">
        <v>31.861073990236456</v>
      </c>
      <c r="CB50" s="1314">
        <v>11695</v>
      </c>
      <c r="CC50" s="1326">
        <v>15.947582294706411</v>
      </c>
      <c r="CD50" s="1320">
        <v>72602</v>
      </c>
      <c r="CE50" s="1320">
        <v>23307</v>
      </c>
      <c r="CF50" s="1326">
        <v>32.1024214208975</v>
      </c>
      <c r="CG50" s="1314">
        <v>12222</v>
      </c>
      <c r="CH50" s="1326">
        <v>16.834246990441034</v>
      </c>
      <c r="CI50" s="1320">
        <v>71721</v>
      </c>
      <c r="CJ50" s="1320">
        <v>23323</v>
      </c>
      <c r="CK50" s="1326">
        <v>32.519066939947855</v>
      </c>
      <c r="CL50" s="1314">
        <v>12856</v>
      </c>
      <c r="CM50" s="1326">
        <v>17.925014988636523</v>
      </c>
      <c r="CN50" s="1320">
        <v>70810</v>
      </c>
      <c r="CO50" s="1320">
        <v>23269</v>
      </c>
      <c r="CP50" s="1326">
        <v>32.861177799745803</v>
      </c>
      <c r="CQ50" s="1314">
        <v>13310</v>
      </c>
      <c r="CR50" s="1326">
        <v>18.796780115802854</v>
      </c>
      <c r="CS50" s="1320">
        <v>69978</v>
      </c>
      <c r="CT50" s="1320">
        <v>23212</v>
      </c>
      <c r="CU50" s="1326">
        <v>33.170424990711368</v>
      </c>
      <c r="CV50" s="1314">
        <v>13645</v>
      </c>
      <c r="CW50" s="1326">
        <v>19.498985395409989</v>
      </c>
    </row>
    <row r="51" spans="1:101" ht="15" customHeight="1">
      <c r="A51" s="550" t="s">
        <v>911</v>
      </c>
      <c r="B51" s="564">
        <v>32896</v>
      </c>
      <c r="C51" s="564">
        <v>5566</v>
      </c>
      <c r="D51" s="574">
        <v>16.899999999999999</v>
      </c>
      <c r="E51" s="564">
        <v>2218</v>
      </c>
      <c r="F51" s="574">
        <v>6.7</v>
      </c>
      <c r="G51" s="575">
        <v>33109</v>
      </c>
      <c r="H51" s="564">
        <v>5879</v>
      </c>
      <c r="I51" s="576">
        <v>17.8</v>
      </c>
      <c r="J51" s="564">
        <v>2363</v>
      </c>
      <c r="K51" s="576">
        <v>7.1</v>
      </c>
      <c r="L51" s="575">
        <v>33395</v>
      </c>
      <c r="M51" s="564">
        <v>6210</v>
      </c>
      <c r="N51" s="576">
        <v>18.600000000000001</v>
      </c>
      <c r="O51" s="564">
        <v>2476</v>
      </c>
      <c r="P51" s="576">
        <v>7.4</v>
      </c>
      <c r="Q51" s="577">
        <v>33321</v>
      </c>
      <c r="R51" s="577">
        <v>6467</v>
      </c>
      <c r="S51" s="579">
        <v>19.399999999999999</v>
      </c>
      <c r="T51" s="577">
        <v>2539</v>
      </c>
      <c r="U51" s="579">
        <v>7.6</v>
      </c>
      <c r="V51" s="1503">
        <v>33527</v>
      </c>
      <c r="W51" s="1504">
        <v>6590</v>
      </c>
      <c r="X51" s="1505">
        <v>19.655799803143733</v>
      </c>
      <c r="Y51" s="1503">
        <v>2681</v>
      </c>
      <c r="Z51" s="1506">
        <v>7.9965401020073381</v>
      </c>
      <c r="AA51" s="1507">
        <v>33751</v>
      </c>
      <c r="AB51" s="1507">
        <v>6835</v>
      </c>
      <c r="AC51" s="1505">
        <v>20.251251814761044</v>
      </c>
      <c r="AD51" s="1508">
        <v>2823</v>
      </c>
      <c r="AE51" s="1505">
        <v>8.3641966163965513</v>
      </c>
      <c r="AF51" s="1509">
        <v>33869</v>
      </c>
      <c r="AG51" s="1509">
        <v>7189</v>
      </c>
      <c r="AH51" s="1505">
        <v>21.225899790368775</v>
      </c>
      <c r="AI51" s="1510">
        <v>2929</v>
      </c>
      <c r="AJ51" s="1505">
        <v>8.6480262186660362</v>
      </c>
      <c r="AK51" s="1511">
        <v>33822</v>
      </c>
      <c r="AL51" s="1511">
        <v>7600</v>
      </c>
      <c r="AM51" s="1505">
        <v>22.470581278457807</v>
      </c>
      <c r="AN51" s="1512">
        <v>3034</v>
      </c>
      <c r="AO51" s="1506">
        <v>8.9704925787948664</v>
      </c>
      <c r="AP51" s="1513">
        <v>33763</v>
      </c>
      <c r="AQ51" s="1513">
        <v>8024</v>
      </c>
      <c r="AR51" s="1514">
        <v>23.765660634422296</v>
      </c>
      <c r="AS51" s="1515">
        <v>3163</v>
      </c>
      <c r="AT51" s="1514">
        <v>9.3682433433048011</v>
      </c>
      <c r="AU51" s="1513">
        <v>33684</v>
      </c>
      <c r="AV51" s="1513">
        <v>8340</v>
      </c>
      <c r="AW51" s="1514">
        <v>24.759529747060917</v>
      </c>
      <c r="AX51" s="1515">
        <v>3372</v>
      </c>
      <c r="AY51" s="1514">
        <v>10.010687566797293</v>
      </c>
      <c r="AZ51" s="1516">
        <v>33570</v>
      </c>
      <c r="BA51" s="1516">
        <v>8541</v>
      </c>
      <c r="BB51" s="1517">
        <v>25.442359249329762</v>
      </c>
      <c r="BC51" s="1518">
        <v>3615</v>
      </c>
      <c r="BD51" s="1517">
        <v>10.768543342269883</v>
      </c>
      <c r="BE51" s="1320">
        <v>33666</v>
      </c>
      <c r="BF51" s="1320">
        <v>8755</v>
      </c>
      <c r="BG51" s="1326">
        <v>26.005465454761477</v>
      </c>
      <c r="BH51" s="1314">
        <v>3836</v>
      </c>
      <c r="BI51" s="1326">
        <v>11.394285035347234</v>
      </c>
      <c r="BJ51" s="1320">
        <v>33523</v>
      </c>
      <c r="BK51" s="1320">
        <v>8904</v>
      </c>
      <c r="BL51" s="1326">
        <v>26.560868657339736</v>
      </c>
      <c r="BM51" s="1314">
        <v>4043</v>
      </c>
      <c r="BN51" s="1326">
        <v>12.06037645795424</v>
      </c>
      <c r="BO51" s="1320">
        <v>33376</v>
      </c>
      <c r="BP51" s="1320">
        <v>9056</v>
      </c>
      <c r="BQ51" s="1326">
        <v>27.133269415148607</v>
      </c>
      <c r="BR51" s="1314">
        <v>4257</v>
      </c>
      <c r="BS51" s="1326">
        <v>12.75467401725791</v>
      </c>
      <c r="BT51" s="1320">
        <v>33298</v>
      </c>
      <c r="BU51" s="1320">
        <v>9184</v>
      </c>
      <c r="BV51" s="1326">
        <v>27.58123611027689</v>
      </c>
      <c r="BW51" s="1314">
        <v>4341</v>
      </c>
      <c r="BX51" s="1326">
        <v>13.036819028169861</v>
      </c>
      <c r="BY51" s="1320">
        <v>33275</v>
      </c>
      <c r="BZ51" s="1320">
        <v>9221</v>
      </c>
      <c r="CA51" s="1326">
        <v>27.711495116453793</v>
      </c>
      <c r="CB51" s="1314">
        <v>4498</v>
      </c>
      <c r="CC51" s="1326">
        <v>13.517655897821188</v>
      </c>
      <c r="CD51" s="1320">
        <v>33181</v>
      </c>
      <c r="CE51" s="1320">
        <v>9208</v>
      </c>
      <c r="CF51" s="1326">
        <v>27.750821253126791</v>
      </c>
      <c r="CG51" s="1314">
        <v>4753</v>
      </c>
      <c r="CH51" s="1326">
        <v>14.324462794973028</v>
      </c>
      <c r="CI51" s="1320">
        <v>33042</v>
      </c>
      <c r="CJ51" s="1320">
        <v>9233</v>
      </c>
      <c r="CK51" s="1326">
        <v>27.943223775800497</v>
      </c>
      <c r="CL51" s="1314">
        <v>5078</v>
      </c>
      <c r="CM51" s="1326">
        <v>15.36831910901277</v>
      </c>
      <c r="CN51" s="1320">
        <v>32839</v>
      </c>
      <c r="CO51" s="1320">
        <v>9193</v>
      </c>
      <c r="CP51" s="1326">
        <v>27.994153293340236</v>
      </c>
      <c r="CQ51" s="1314">
        <v>5319</v>
      </c>
      <c r="CR51" s="1326">
        <v>16.197204543378298</v>
      </c>
      <c r="CS51" s="1320">
        <v>32725</v>
      </c>
      <c r="CT51" s="1320">
        <v>9194</v>
      </c>
      <c r="CU51" s="1326">
        <v>28.094728800611151</v>
      </c>
      <c r="CV51" s="1314">
        <v>5536</v>
      </c>
      <c r="CW51" s="1326">
        <v>16.916730328495035</v>
      </c>
    </row>
    <row r="52" spans="1:101" ht="15" customHeight="1">
      <c r="A52" s="550" t="s">
        <v>912</v>
      </c>
      <c r="B52" s="564">
        <v>17407</v>
      </c>
      <c r="C52" s="564">
        <v>4489</v>
      </c>
      <c r="D52" s="574">
        <v>25.8</v>
      </c>
      <c r="E52" s="564">
        <v>2255</v>
      </c>
      <c r="F52" s="574">
        <v>13</v>
      </c>
      <c r="G52" s="575">
        <v>17176</v>
      </c>
      <c r="H52" s="564">
        <v>4567</v>
      </c>
      <c r="I52" s="576">
        <v>26.6</v>
      </c>
      <c r="J52" s="564">
        <v>2328</v>
      </c>
      <c r="K52" s="576">
        <v>13.6</v>
      </c>
      <c r="L52" s="575">
        <v>16958</v>
      </c>
      <c r="M52" s="564">
        <v>4668</v>
      </c>
      <c r="N52" s="576">
        <v>27.5</v>
      </c>
      <c r="O52" s="564">
        <v>2431</v>
      </c>
      <c r="P52" s="576">
        <v>14.3</v>
      </c>
      <c r="Q52" s="577">
        <v>16742</v>
      </c>
      <c r="R52" s="577">
        <v>4751</v>
      </c>
      <c r="S52" s="579">
        <v>28.4</v>
      </c>
      <c r="T52" s="577">
        <v>2469</v>
      </c>
      <c r="U52" s="579">
        <v>14.7</v>
      </c>
      <c r="V52" s="1503">
        <v>16512</v>
      </c>
      <c r="W52" s="1504">
        <v>4720</v>
      </c>
      <c r="X52" s="1505">
        <v>28.585271317829459</v>
      </c>
      <c r="Y52" s="1503">
        <v>2483</v>
      </c>
      <c r="Z52" s="1506">
        <v>15.037548449612403</v>
      </c>
      <c r="AA52" s="1507">
        <v>16218</v>
      </c>
      <c r="AB52" s="1507">
        <v>4774</v>
      </c>
      <c r="AC52" s="1505">
        <v>29.436428659514117</v>
      </c>
      <c r="AD52" s="1508">
        <v>2520</v>
      </c>
      <c r="AE52" s="1505">
        <v>15.538290788013317</v>
      </c>
      <c r="AF52" s="1509">
        <v>16072</v>
      </c>
      <c r="AG52" s="1509">
        <v>4971</v>
      </c>
      <c r="AH52" s="1505">
        <v>30.929566948730713</v>
      </c>
      <c r="AI52" s="1510">
        <v>2574</v>
      </c>
      <c r="AJ52" s="1505">
        <v>16.01543056246889</v>
      </c>
      <c r="AK52" s="1511">
        <v>15691</v>
      </c>
      <c r="AL52" s="1511">
        <v>5096</v>
      </c>
      <c r="AM52" s="1505">
        <v>32.477216238608122</v>
      </c>
      <c r="AN52" s="1512">
        <v>2549</v>
      </c>
      <c r="AO52" s="1506">
        <v>16.244981199413676</v>
      </c>
      <c r="AP52" s="1513">
        <v>15431</v>
      </c>
      <c r="AQ52" s="1513">
        <v>5264</v>
      </c>
      <c r="AR52" s="1514">
        <v>34.113148856198563</v>
      </c>
      <c r="AS52" s="1515">
        <v>2535</v>
      </c>
      <c r="AT52" s="1514">
        <v>16.427969671440607</v>
      </c>
      <c r="AU52" s="1513">
        <v>15094</v>
      </c>
      <c r="AV52" s="1513">
        <v>5325</v>
      </c>
      <c r="AW52" s="1514">
        <v>35.278918775672452</v>
      </c>
      <c r="AX52" s="1515">
        <v>2536</v>
      </c>
      <c r="AY52" s="1514">
        <v>16.801378031005697</v>
      </c>
      <c r="AZ52" s="1516">
        <v>14866</v>
      </c>
      <c r="BA52" s="1516">
        <v>5412</v>
      </c>
      <c r="BB52" s="1517">
        <v>36.405219965020855</v>
      </c>
      <c r="BC52" s="1518">
        <v>2633</v>
      </c>
      <c r="BD52" s="1517">
        <v>17.711556572043587</v>
      </c>
      <c r="BE52" s="1320">
        <v>14572</v>
      </c>
      <c r="BF52" s="1320">
        <v>5508</v>
      </c>
      <c r="BG52" s="1326">
        <v>37.798517705188033</v>
      </c>
      <c r="BH52" s="1314">
        <v>2707</v>
      </c>
      <c r="BI52" s="1326">
        <v>18.576722481471315</v>
      </c>
      <c r="BJ52" s="1320">
        <v>14322</v>
      </c>
      <c r="BK52" s="1320">
        <v>5573</v>
      </c>
      <c r="BL52" s="1326">
        <v>38.912163105711493</v>
      </c>
      <c r="BM52" s="1314">
        <v>2766</v>
      </c>
      <c r="BN52" s="1326">
        <v>19.312945119396733</v>
      </c>
      <c r="BO52" s="1320">
        <v>14052</v>
      </c>
      <c r="BP52" s="1320">
        <v>5628</v>
      </c>
      <c r="BQ52" s="1326">
        <v>40.051238257899229</v>
      </c>
      <c r="BR52" s="1314">
        <v>2847</v>
      </c>
      <c r="BS52" s="1326">
        <v>20.260461144321091</v>
      </c>
      <c r="BT52" s="1320">
        <v>13850</v>
      </c>
      <c r="BU52" s="1320">
        <v>5666</v>
      </c>
      <c r="BV52" s="1326">
        <v>40.909747292418771</v>
      </c>
      <c r="BW52" s="1314">
        <v>2864</v>
      </c>
      <c r="BX52" s="1326">
        <v>20.678700361010829</v>
      </c>
      <c r="BY52" s="1320">
        <v>13559</v>
      </c>
      <c r="BZ52" s="1320">
        <v>5719</v>
      </c>
      <c r="CA52" s="1326">
        <v>42.178626742385134</v>
      </c>
      <c r="CB52" s="1314">
        <v>2911</v>
      </c>
      <c r="CC52" s="1326">
        <v>21.469134891953683</v>
      </c>
      <c r="CD52" s="1320">
        <v>13343</v>
      </c>
      <c r="CE52" s="1320">
        <v>5690</v>
      </c>
      <c r="CF52" s="1326">
        <v>42.644083039796151</v>
      </c>
      <c r="CG52" s="1314">
        <v>3006</v>
      </c>
      <c r="CH52" s="1326">
        <v>22.528666716630443</v>
      </c>
      <c r="CI52" s="1320">
        <v>13134</v>
      </c>
      <c r="CJ52" s="1320">
        <v>5720</v>
      </c>
      <c r="CK52" s="1326">
        <v>43.551088777219434</v>
      </c>
      <c r="CL52" s="1314">
        <v>3149</v>
      </c>
      <c r="CM52" s="1326">
        <v>23.975940307598599</v>
      </c>
      <c r="CN52" s="1320">
        <v>12797</v>
      </c>
      <c r="CO52" s="1320">
        <v>5691</v>
      </c>
      <c r="CP52" s="1326">
        <v>44.471360475111354</v>
      </c>
      <c r="CQ52" s="1314">
        <v>3282</v>
      </c>
      <c r="CR52" s="1326">
        <v>25.646635930296164</v>
      </c>
      <c r="CS52" s="1320">
        <v>12552</v>
      </c>
      <c r="CT52" s="1320">
        <v>5658</v>
      </c>
      <c r="CU52" s="1326">
        <v>45.076481835564053</v>
      </c>
      <c r="CV52" s="1314">
        <v>3347</v>
      </c>
      <c r="CW52" s="1326">
        <v>26.665073295092416</v>
      </c>
    </row>
    <row r="53" spans="1:101" ht="15" customHeight="1">
      <c r="A53" s="550" t="s">
        <v>913</v>
      </c>
      <c r="B53" s="564">
        <v>20702</v>
      </c>
      <c r="C53" s="564">
        <v>6542</v>
      </c>
      <c r="D53" s="574">
        <v>31.6</v>
      </c>
      <c r="E53" s="564">
        <v>3662</v>
      </c>
      <c r="F53" s="574">
        <v>17.7</v>
      </c>
      <c r="G53" s="575">
        <v>20388</v>
      </c>
      <c r="H53" s="564">
        <v>6491</v>
      </c>
      <c r="I53" s="576">
        <v>31.8</v>
      </c>
      <c r="J53" s="564">
        <v>3732</v>
      </c>
      <c r="K53" s="576">
        <v>18.3</v>
      </c>
      <c r="L53" s="575">
        <v>19999</v>
      </c>
      <c r="M53" s="564">
        <v>6436</v>
      </c>
      <c r="N53" s="576">
        <v>32.200000000000003</v>
      </c>
      <c r="O53" s="564">
        <v>3774</v>
      </c>
      <c r="P53" s="576">
        <v>18.899999999999999</v>
      </c>
      <c r="Q53" s="577">
        <v>19573</v>
      </c>
      <c r="R53" s="577">
        <v>6409</v>
      </c>
      <c r="S53" s="579">
        <v>32.700000000000003</v>
      </c>
      <c r="T53" s="577">
        <v>3788</v>
      </c>
      <c r="U53" s="579">
        <v>19.399999999999999</v>
      </c>
      <c r="V53" s="1503">
        <v>19212</v>
      </c>
      <c r="W53" s="1504">
        <v>6365</v>
      </c>
      <c r="X53" s="1505">
        <v>33.13033520716219</v>
      </c>
      <c r="Y53" s="1503">
        <v>3845</v>
      </c>
      <c r="Z53" s="1506">
        <v>20.01353320841141</v>
      </c>
      <c r="AA53" s="1507">
        <v>18903</v>
      </c>
      <c r="AB53" s="1507">
        <v>6304</v>
      </c>
      <c r="AC53" s="1505">
        <v>33.34920383007988</v>
      </c>
      <c r="AD53" s="1508">
        <v>3871</v>
      </c>
      <c r="AE53" s="1505">
        <v>20.478230968629319</v>
      </c>
      <c r="AF53" s="1509">
        <v>18536</v>
      </c>
      <c r="AG53" s="1509">
        <v>6357</v>
      </c>
      <c r="AH53" s="1505">
        <v>34.295425118687959</v>
      </c>
      <c r="AI53" s="1510">
        <v>3879</v>
      </c>
      <c r="AJ53" s="1505">
        <v>20.926845058264998</v>
      </c>
      <c r="AK53" s="1511">
        <v>18110</v>
      </c>
      <c r="AL53" s="1511">
        <v>6467</v>
      </c>
      <c r="AM53" s="1505">
        <v>35.709552733296526</v>
      </c>
      <c r="AN53" s="1512">
        <v>3823</v>
      </c>
      <c r="AO53" s="1506">
        <v>21.109884041965763</v>
      </c>
      <c r="AP53" s="1513">
        <v>17750</v>
      </c>
      <c r="AQ53" s="1513">
        <v>6572</v>
      </c>
      <c r="AR53" s="1514">
        <v>37.02535211267606</v>
      </c>
      <c r="AS53" s="1515">
        <v>3815</v>
      </c>
      <c r="AT53" s="1514">
        <v>21.492957746478876</v>
      </c>
      <c r="AU53" s="1513">
        <v>17380</v>
      </c>
      <c r="AV53" s="1513">
        <v>6605</v>
      </c>
      <c r="AW53" s="1514">
        <v>38.003452243958577</v>
      </c>
      <c r="AX53" s="1515">
        <v>3778</v>
      </c>
      <c r="AY53" s="1514">
        <v>21.737629459148447</v>
      </c>
      <c r="AZ53" s="1519">
        <v>16935</v>
      </c>
      <c r="BA53" s="1519">
        <v>6656</v>
      </c>
      <c r="BB53" s="1520">
        <v>39.303218187186303</v>
      </c>
      <c r="BC53" s="1521">
        <v>3787</v>
      </c>
      <c r="BD53" s="1520">
        <v>22.361972246826099</v>
      </c>
      <c r="BE53" s="1321">
        <v>16593</v>
      </c>
      <c r="BF53" s="1321">
        <v>6660</v>
      </c>
      <c r="BG53" s="1327">
        <v>40.137407340444767</v>
      </c>
      <c r="BH53" s="1322">
        <v>3749</v>
      </c>
      <c r="BI53" s="1327">
        <v>22.593864882781897</v>
      </c>
      <c r="BJ53" s="1321">
        <v>16211</v>
      </c>
      <c r="BK53" s="1321">
        <v>6720</v>
      </c>
      <c r="BL53" s="1327">
        <v>41.453334155820123</v>
      </c>
      <c r="BM53" s="1322">
        <v>3732</v>
      </c>
      <c r="BN53" s="1327">
        <v>23.021405218678677</v>
      </c>
      <c r="BO53" s="1321">
        <v>15880</v>
      </c>
      <c r="BP53" s="1321">
        <v>6714</v>
      </c>
      <c r="BQ53" s="1327">
        <v>42.279596977329973</v>
      </c>
      <c r="BR53" s="1322">
        <v>3709</v>
      </c>
      <c r="BS53" s="1327">
        <v>23.356423173803524</v>
      </c>
      <c r="BT53" s="1321">
        <v>15519</v>
      </c>
      <c r="BU53" s="1321">
        <v>6721</v>
      </c>
      <c r="BV53" s="1327">
        <v>43.30820284812166</v>
      </c>
      <c r="BW53" s="1322">
        <v>3650</v>
      </c>
      <c r="BX53" s="1327">
        <v>23.51955667246601</v>
      </c>
      <c r="BY53" s="1321">
        <v>15346</v>
      </c>
      <c r="BZ53" s="1321">
        <v>6710</v>
      </c>
      <c r="CA53" s="1327">
        <v>43.724749120291932</v>
      </c>
      <c r="CB53" s="1322">
        <v>3783</v>
      </c>
      <c r="CC53" s="1327">
        <v>24.65137495112733</v>
      </c>
      <c r="CD53" s="1321">
        <v>14984</v>
      </c>
      <c r="CE53" s="1321">
        <v>6611</v>
      </c>
      <c r="CF53" s="1327">
        <v>44.120395088093964</v>
      </c>
      <c r="CG53" s="1322">
        <v>3579</v>
      </c>
      <c r="CH53" s="1327">
        <v>23.885477843032568</v>
      </c>
      <c r="CI53" s="1321">
        <v>14644</v>
      </c>
      <c r="CJ53" s="1321">
        <v>6608</v>
      </c>
      <c r="CK53" s="1327">
        <v>45.124282982791584</v>
      </c>
      <c r="CL53" s="1322">
        <v>3701</v>
      </c>
      <c r="CM53" s="1327">
        <v>25.273149412728763</v>
      </c>
      <c r="CN53" s="1321">
        <v>14207</v>
      </c>
      <c r="CO53" s="1321">
        <v>6506</v>
      </c>
      <c r="CP53" s="1327">
        <v>45.794326740339272</v>
      </c>
      <c r="CQ53" s="1322">
        <v>3720</v>
      </c>
      <c r="CR53" s="1327">
        <v>26.184275357218272</v>
      </c>
      <c r="CS53" s="1321">
        <v>13808</v>
      </c>
      <c r="CT53" s="1321">
        <v>6566</v>
      </c>
      <c r="CU53" s="1327">
        <v>47.552143684820393</v>
      </c>
      <c r="CV53" s="1322">
        <v>3859</v>
      </c>
      <c r="CW53" s="1327">
        <v>27.947566628041713</v>
      </c>
    </row>
    <row r="54" spans="1:101" ht="15" customHeight="1">
      <c r="A54" s="540" t="s">
        <v>914</v>
      </c>
      <c r="B54" s="565">
        <v>188927</v>
      </c>
      <c r="C54" s="565">
        <v>54140</v>
      </c>
      <c r="D54" s="566">
        <v>28.7</v>
      </c>
      <c r="E54" s="565">
        <v>29718</v>
      </c>
      <c r="F54" s="566">
        <v>15.7</v>
      </c>
      <c r="G54" s="567">
        <v>186550</v>
      </c>
      <c r="H54" s="565">
        <v>54502</v>
      </c>
      <c r="I54" s="568">
        <v>29.2</v>
      </c>
      <c r="J54" s="565">
        <v>30420</v>
      </c>
      <c r="K54" s="568">
        <v>16.3</v>
      </c>
      <c r="L54" s="567">
        <v>184171</v>
      </c>
      <c r="M54" s="565">
        <v>54914</v>
      </c>
      <c r="N54" s="568">
        <v>29.8</v>
      </c>
      <c r="O54" s="565">
        <v>31097</v>
      </c>
      <c r="P54" s="568">
        <v>16.899999999999999</v>
      </c>
      <c r="Q54" s="572">
        <v>182058</v>
      </c>
      <c r="R54" s="572">
        <v>55219</v>
      </c>
      <c r="S54" s="573">
        <v>30.3</v>
      </c>
      <c r="T54" s="572">
        <v>31524</v>
      </c>
      <c r="U54" s="573">
        <v>17.3</v>
      </c>
      <c r="V54" s="1490">
        <v>180148</v>
      </c>
      <c r="W54" s="1491">
        <v>54783</v>
      </c>
      <c r="X54" s="1492">
        <v>30.409996225325841</v>
      </c>
      <c r="Y54" s="1490">
        <v>32084</v>
      </c>
      <c r="Z54" s="1493">
        <v>17.809800830428316</v>
      </c>
      <c r="AA54" s="1494">
        <v>178246</v>
      </c>
      <c r="AB54" s="1494">
        <v>54656</v>
      </c>
      <c r="AC54" s="1492">
        <v>30.663240689833156</v>
      </c>
      <c r="AD54" s="1495">
        <v>32432</v>
      </c>
      <c r="AE54" s="1492">
        <v>18.195078711443735</v>
      </c>
      <c r="AF54" s="1496">
        <v>176174</v>
      </c>
      <c r="AG54" s="1496">
        <v>55323</v>
      </c>
      <c r="AH54" s="1492">
        <v>31.402477096506864</v>
      </c>
      <c r="AI54" s="1497">
        <v>32623</v>
      </c>
      <c r="AJ54" s="1492">
        <v>18.517488392157752</v>
      </c>
      <c r="AK54" s="1498">
        <v>174124</v>
      </c>
      <c r="AL54" s="1498">
        <v>56356</v>
      </c>
      <c r="AM54" s="1492">
        <v>32.365440720406149</v>
      </c>
      <c r="AN54" s="1499">
        <v>32363</v>
      </c>
      <c r="AO54" s="1493">
        <v>18.586179963704026</v>
      </c>
      <c r="AP54" s="1500">
        <v>171855</v>
      </c>
      <c r="AQ54" s="1500">
        <v>57207</v>
      </c>
      <c r="AR54" s="1501">
        <v>33.287946233743568</v>
      </c>
      <c r="AS54" s="1502">
        <v>31985</v>
      </c>
      <c r="AT54" s="1501">
        <v>18.611620261266765</v>
      </c>
      <c r="AU54" s="1500">
        <v>169617</v>
      </c>
      <c r="AV54" s="1500">
        <v>57788</v>
      </c>
      <c r="AW54" s="1501">
        <v>34.069698202420753</v>
      </c>
      <c r="AX54" s="1502">
        <v>31897</v>
      </c>
      <c r="AY54" s="1501">
        <v>18.805308430169145</v>
      </c>
      <c r="AZ54" s="1516">
        <v>167252</v>
      </c>
      <c r="BA54" s="1516">
        <v>57656</v>
      </c>
      <c r="BB54" s="1517">
        <v>34.472532465979477</v>
      </c>
      <c r="BC54" s="1518">
        <v>32060</v>
      </c>
      <c r="BD54" s="1517">
        <v>19.168679597254442</v>
      </c>
      <c r="BE54" s="1320">
        <v>164753</v>
      </c>
      <c r="BF54" s="1320">
        <v>58038</v>
      </c>
      <c r="BG54" s="1326">
        <v>35.22727962465023</v>
      </c>
      <c r="BH54" s="1314">
        <v>32102</v>
      </c>
      <c r="BI54" s="1326">
        <v>19.484925919406628</v>
      </c>
      <c r="BJ54" s="1320">
        <v>162053</v>
      </c>
      <c r="BK54" s="1320">
        <v>58156</v>
      </c>
      <c r="BL54" s="1326">
        <v>35.887024615403604</v>
      </c>
      <c r="BM54" s="1314">
        <v>32227</v>
      </c>
      <c r="BN54" s="1326">
        <v>19.886703732729416</v>
      </c>
      <c r="BO54" s="1320">
        <v>159283</v>
      </c>
      <c r="BP54" s="1320">
        <v>58283</v>
      </c>
      <c r="BQ54" s="1326">
        <v>36.590847736418823</v>
      </c>
      <c r="BR54" s="1314">
        <v>32326</v>
      </c>
      <c r="BS54" s="1326">
        <v>20.294695604678463</v>
      </c>
      <c r="BT54" s="1320">
        <v>156532</v>
      </c>
      <c r="BU54" s="1320">
        <v>57197</v>
      </c>
      <c r="BV54" s="1326">
        <v>36.540132369100249</v>
      </c>
      <c r="BW54" s="1314">
        <v>30999</v>
      </c>
      <c r="BX54" s="1326">
        <v>19.803618429458513</v>
      </c>
      <c r="BY54" s="1320">
        <v>154460</v>
      </c>
      <c r="BZ54" s="1320">
        <v>58148</v>
      </c>
      <c r="CA54" s="1326">
        <v>37.645992489965039</v>
      </c>
      <c r="CB54" s="1314">
        <v>31428</v>
      </c>
      <c r="CC54" s="1326">
        <v>20.347015408520004</v>
      </c>
      <c r="CD54" s="1320">
        <v>151795</v>
      </c>
      <c r="CE54" s="1320">
        <v>57729</v>
      </c>
      <c r="CF54" s="1326">
        <v>38.030896933364076</v>
      </c>
      <c r="CG54" s="1314">
        <v>31742</v>
      </c>
      <c r="CH54" s="1326">
        <v>20.9110972034652</v>
      </c>
      <c r="CI54" s="1320">
        <v>148990</v>
      </c>
      <c r="CJ54" s="1320">
        <v>57514</v>
      </c>
      <c r="CK54" s="1326">
        <v>38.602590777904553</v>
      </c>
      <c r="CL54" s="1314">
        <v>32604</v>
      </c>
      <c r="CM54" s="1326">
        <v>21.883347875696355</v>
      </c>
      <c r="CN54" s="1320">
        <v>145985</v>
      </c>
      <c r="CO54" s="1320">
        <v>57065</v>
      </c>
      <c r="CP54" s="1326">
        <v>39.089632496489365</v>
      </c>
      <c r="CQ54" s="1314">
        <v>33187</v>
      </c>
      <c r="CR54" s="1326">
        <v>22.733157516183169</v>
      </c>
      <c r="CS54" s="1320">
        <v>142696</v>
      </c>
      <c r="CT54" s="1320">
        <v>56479</v>
      </c>
      <c r="CU54" s="1326">
        <v>39.579946179290239</v>
      </c>
      <c r="CV54" s="1314">
        <v>33468</v>
      </c>
      <c r="CW54" s="1326">
        <v>23.45405617536581</v>
      </c>
    </row>
    <row r="55" spans="1:101" ht="15" customHeight="1">
      <c r="A55" s="550" t="s">
        <v>915</v>
      </c>
      <c r="B55" s="564">
        <v>88439</v>
      </c>
      <c r="C55" s="564">
        <v>23536</v>
      </c>
      <c r="D55" s="574">
        <v>26.6</v>
      </c>
      <c r="E55" s="564">
        <v>12493</v>
      </c>
      <c r="F55" s="574">
        <v>14.1</v>
      </c>
      <c r="G55" s="575">
        <v>87520</v>
      </c>
      <c r="H55" s="564">
        <v>23733</v>
      </c>
      <c r="I55" s="576">
        <v>27.1</v>
      </c>
      <c r="J55" s="564">
        <v>12809</v>
      </c>
      <c r="K55" s="576">
        <v>14.6</v>
      </c>
      <c r="L55" s="575">
        <v>86663</v>
      </c>
      <c r="M55" s="564">
        <v>24033</v>
      </c>
      <c r="N55" s="576">
        <v>27.7</v>
      </c>
      <c r="O55" s="564">
        <v>13145</v>
      </c>
      <c r="P55" s="576">
        <v>15.2</v>
      </c>
      <c r="Q55" s="577">
        <v>86085</v>
      </c>
      <c r="R55" s="577">
        <v>24365</v>
      </c>
      <c r="S55" s="579">
        <v>28.3</v>
      </c>
      <c r="T55" s="577">
        <v>13423</v>
      </c>
      <c r="U55" s="579">
        <v>15.6</v>
      </c>
      <c r="V55" s="1503">
        <v>85422</v>
      </c>
      <c r="W55" s="1504">
        <v>24200</v>
      </c>
      <c r="X55" s="1505">
        <v>28.329938423356982</v>
      </c>
      <c r="Y55" s="1503">
        <v>13721</v>
      </c>
      <c r="Z55" s="1506">
        <v>16.062606822598394</v>
      </c>
      <c r="AA55" s="1507">
        <v>84825</v>
      </c>
      <c r="AB55" s="1507">
        <v>24261</v>
      </c>
      <c r="AC55" s="1505">
        <v>28.601237842617156</v>
      </c>
      <c r="AD55" s="1508">
        <v>13963</v>
      </c>
      <c r="AE55" s="1505">
        <v>16.460949012673151</v>
      </c>
      <c r="AF55" s="1509">
        <v>84213</v>
      </c>
      <c r="AG55" s="1509">
        <v>24792</v>
      </c>
      <c r="AH55" s="1505">
        <v>29.439635210715686</v>
      </c>
      <c r="AI55" s="1510">
        <v>14113</v>
      </c>
      <c r="AJ55" s="1505">
        <v>16.75869521332811</v>
      </c>
      <c r="AK55" s="1511">
        <v>83609</v>
      </c>
      <c r="AL55" s="1511">
        <v>25434</v>
      </c>
      <c r="AM55" s="1505">
        <v>30.420170077384011</v>
      </c>
      <c r="AN55" s="1512">
        <v>14086</v>
      </c>
      <c r="AO55" s="1506">
        <v>16.84746857395735</v>
      </c>
      <c r="AP55" s="1513">
        <v>82809</v>
      </c>
      <c r="AQ55" s="1513">
        <v>25888</v>
      </c>
      <c r="AR55" s="1514">
        <v>31.262302406743231</v>
      </c>
      <c r="AS55" s="1515">
        <v>14016</v>
      </c>
      <c r="AT55" s="1514">
        <v>16.925696482266421</v>
      </c>
      <c r="AU55" s="1513">
        <v>82001</v>
      </c>
      <c r="AV55" s="1513">
        <v>26244</v>
      </c>
      <c r="AW55" s="1514">
        <v>32.004487750149394</v>
      </c>
      <c r="AX55" s="1515">
        <v>14014</v>
      </c>
      <c r="AY55" s="1514">
        <v>17.090035487372106</v>
      </c>
      <c r="AZ55" s="1516">
        <v>81133</v>
      </c>
      <c r="BA55" s="1516">
        <v>26361</v>
      </c>
      <c r="BB55" s="1517">
        <v>32.491094868918935</v>
      </c>
      <c r="BC55" s="1518">
        <v>14124</v>
      </c>
      <c r="BD55" s="1517">
        <v>17.408452787398467</v>
      </c>
      <c r="BE55" s="1320">
        <v>80323</v>
      </c>
      <c r="BF55" s="1320">
        <v>26559</v>
      </c>
      <c r="BG55" s="1326">
        <v>33.065249056932636</v>
      </c>
      <c r="BH55" s="1314">
        <v>14228</v>
      </c>
      <c r="BI55" s="1326">
        <v>17.713481817163203</v>
      </c>
      <c r="BJ55" s="1320">
        <v>79169</v>
      </c>
      <c r="BK55" s="1320">
        <v>26736</v>
      </c>
      <c r="BL55" s="1326">
        <v>33.770794123962659</v>
      </c>
      <c r="BM55" s="1314">
        <v>14426</v>
      </c>
      <c r="BN55" s="1326">
        <v>18.221778726521745</v>
      </c>
      <c r="BO55" s="1320">
        <v>78098</v>
      </c>
      <c r="BP55" s="1320">
        <v>26823</v>
      </c>
      <c r="BQ55" s="1326">
        <v>34.345309739045817</v>
      </c>
      <c r="BR55" s="1314">
        <v>14600</v>
      </c>
      <c r="BS55" s="1326">
        <v>18.694460805654433</v>
      </c>
      <c r="BT55" s="1320">
        <v>77057</v>
      </c>
      <c r="BU55" s="1320">
        <v>25733</v>
      </c>
      <c r="BV55" s="1326">
        <v>33.394759723321698</v>
      </c>
      <c r="BW55" s="1314">
        <v>13664</v>
      </c>
      <c r="BX55" s="1326">
        <v>17.732328016922537</v>
      </c>
      <c r="BY55" s="1320">
        <v>76245</v>
      </c>
      <c r="BZ55" s="1320">
        <v>26820</v>
      </c>
      <c r="CA55" s="1326">
        <v>35.176077119811133</v>
      </c>
      <c r="CB55" s="1314">
        <v>14373</v>
      </c>
      <c r="CC55" s="1326">
        <v>18.851072201455832</v>
      </c>
      <c r="CD55" s="1320">
        <v>75121</v>
      </c>
      <c r="CE55" s="1320">
        <v>26624</v>
      </c>
      <c r="CF55" s="1326">
        <v>35.441487733123893</v>
      </c>
      <c r="CG55" s="1314">
        <v>14604</v>
      </c>
      <c r="CH55" s="1326">
        <v>19.440635774284154</v>
      </c>
      <c r="CI55" s="1320">
        <v>73929</v>
      </c>
      <c r="CJ55" s="1320">
        <v>26593</v>
      </c>
      <c r="CK55" s="1326">
        <v>35.970999201936991</v>
      </c>
      <c r="CL55" s="1314">
        <v>15074</v>
      </c>
      <c r="CM55" s="1326">
        <v>20.389833488887987</v>
      </c>
      <c r="CN55" s="1320">
        <v>72512</v>
      </c>
      <c r="CO55" s="1320">
        <v>26380</v>
      </c>
      <c r="CP55" s="1326">
        <v>36.380185348631947</v>
      </c>
      <c r="CQ55" s="1314">
        <v>15332</v>
      </c>
      <c r="CR55" s="1326">
        <v>21.144086496028244</v>
      </c>
      <c r="CS55" s="1320">
        <v>71089</v>
      </c>
      <c r="CT55" s="1320">
        <v>26135</v>
      </c>
      <c r="CU55" s="1326">
        <v>36.763774986284794</v>
      </c>
      <c r="CV55" s="1314">
        <v>15493</v>
      </c>
      <c r="CW55" s="1326">
        <v>21.793807762101029</v>
      </c>
    </row>
    <row r="56" spans="1:101" ht="15" customHeight="1">
      <c r="A56" s="550" t="s">
        <v>916</v>
      </c>
      <c r="B56" s="564">
        <v>27816</v>
      </c>
      <c r="C56" s="564">
        <v>8842</v>
      </c>
      <c r="D56" s="574">
        <v>31.8</v>
      </c>
      <c r="E56" s="564">
        <v>5188</v>
      </c>
      <c r="F56" s="574">
        <v>18.7</v>
      </c>
      <c r="G56" s="575">
        <v>27373</v>
      </c>
      <c r="H56" s="564">
        <v>8848</v>
      </c>
      <c r="I56" s="576">
        <v>32.299999999999997</v>
      </c>
      <c r="J56" s="564">
        <v>5262</v>
      </c>
      <c r="K56" s="576">
        <v>19.2</v>
      </c>
      <c r="L56" s="575">
        <v>26963</v>
      </c>
      <c r="M56" s="564">
        <v>8873</v>
      </c>
      <c r="N56" s="576">
        <v>32.9</v>
      </c>
      <c r="O56" s="564">
        <v>5337</v>
      </c>
      <c r="P56" s="576">
        <v>19.8</v>
      </c>
      <c r="Q56" s="577">
        <v>26558</v>
      </c>
      <c r="R56" s="577">
        <v>8849</v>
      </c>
      <c r="S56" s="579">
        <v>33.299999999999997</v>
      </c>
      <c r="T56" s="577">
        <v>5371</v>
      </c>
      <c r="U56" s="579">
        <v>20.2</v>
      </c>
      <c r="V56" s="1503">
        <v>26417</v>
      </c>
      <c r="W56" s="1504">
        <v>8759</v>
      </c>
      <c r="X56" s="1505">
        <v>33.156679410985355</v>
      </c>
      <c r="Y56" s="1503">
        <v>5418</v>
      </c>
      <c r="Z56" s="1506">
        <v>20.509520384600822</v>
      </c>
      <c r="AA56" s="1507">
        <v>25922</v>
      </c>
      <c r="AB56" s="1507">
        <v>8689</v>
      </c>
      <c r="AC56" s="1505">
        <v>33.519790139649722</v>
      </c>
      <c r="AD56" s="1508">
        <v>5370</v>
      </c>
      <c r="AE56" s="1505">
        <v>20.71599413625492</v>
      </c>
      <c r="AF56" s="1509">
        <v>25382</v>
      </c>
      <c r="AG56" s="1509">
        <v>8697</v>
      </c>
      <c r="AH56" s="1505">
        <v>34.264439366480183</v>
      </c>
      <c r="AI56" s="1510">
        <v>5351</v>
      </c>
      <c r="AJ56" s="1505">
        <v>21.081869041052713</v>
      </c>
      <c r="AK56" s="1511">
        <v>24958</v>
      </c>
      <c r="AL56" s="1511">
        <v>8756</v>
      </c>
      <c r="AM56" s="1505">
        <v>35.082939338087989</v>
      </c>
      <c r="AN56" s="1512">
        <v>5219</v>
      </c>
      <c r="AO56" s="1506">
        <v>20.911130699575288</v>
      </c>
      <c r="AP56" s="1513">
        <v>24546</v>
      </c>
      <c r="AQ56" s="1513">
        <v>8844</v>
      </c>
      <c r="AR56" s="1514">
        <v>36.030310437545829</v>
      </c>
      <c r="AS56" s="1515">
        <v>5107</v>
      </c>
      <c r="AT56" s="1514">
        <v>20.805833944430866</v>
      </c>
      <c r="AU56" s="1513">
        <v>24189</v>
      </c>
      <c r="AV56" s="1513">
        <v>8885</v>
      </c>
      <c r="AW56" s="1514">
        <v>36.731572202240685</v>
      </c>
      <c r="AX56" s="1515">
        <v>5047</v>
      </c>
      <c r="AY56" s="1514">
        <v>20.864855926247468</v>
      </c>
      <c r="AZ56" s="1516">
        <v>23802</v>
      </c>
      <c r="BA56" s="1516">
        <v>8600</v>
      </c>
      <c r="BB56" s="1517">
        <v>36.131417527938829</v>
      </c>
      <c r="BC56" s="1518">
        <v>5059</v>
      </c>
      <c r="BD56" s="1517">
        <v>21.254516427190993</v>
      </c>
      <c r="BE56" s="1320">
        <v>23282</v>
      </c>
      <c r="BF56" s="1320">
        <v>8832</v>
      </c>
      <c r="BG56" s="1326">
        <v>37.934885319130657</v>
      </c>
      <c r="BH56" s="1314">
        <v>5021</v>
      </c>
      <c r="BI56" s="1326">
        <v>21.566016665234947</v>
      </c>
      <c r="BJ56" s="1320">
        <v>22745</v>
      </c>
      <c r="BK56" s="1320">
        <v>8792</v>
      </c>
      <c r="BL56" s="1326">
        <v>38.654649373488681</v>
      </c>
      <c r="BM56" s="1314">
        <v>5024</v>
      </c>
      <c r="BN56" s="1326">
        <v>22.088371070564961</v>
      </c>
      <c r="BO56" s="1320">
        <v>22269</v>
      </c>
      <c r="BP56" s="1320">
        <v>8815</v>
      </c>
      <c r="BQ56" s="1326">
        <v>39.584175310970409</v>
      </c>
      <c r="BR56" s="1314">
        <v>4998</v>
      </c>
      <c r="BS56" s="1326">
        <v>22.443755893843459</v>
      </c>
      <c r="BT56" s="1320">
        <v>21847</v>
      </c>
      <c r="BU56" s="1320">
        <v>8778</v>
      </c>
      <c r="BV56" s="1326">
        <v>40.179429669977573</v>
      </c>
      <c r="BW56" s="1314">
        <v>4888</v>
      </c>
      <c r="BX56" s="1326">
        <v>22.373781297203276</v>
      </c>
      <c r="BY56" s="1320">
        <v>21571</v>
      </c>
      <c r="BZ56" s="1320">
        <v>8722</v>
      </c>
      <c r="CA56" s="1326">
        <v>40.433915905614022</v>
      </c>
      <c r="CB56" s="1314">
        <v>4820</v>
      </c>
      <c r="CC56" s="1326">
        <v>22.344814797644986</v>
      </c>
      <c r="CD56" s="1320">
        <v>21175</v>
      </c>
      <c r="CE56" s="1320">
        <v>8660</v>
      </c>
      <c r="CF56" s="1326">
        <v>40.897284533648168</v>
      </c>
      <c r="CG56" s="1314">
        <v>4839</v>
      </c>
      <c r="CH56" s="1326">
        <v>22.852420306965762</v>
      </c>
      <c r="CI56" s="1320">
        <v>20688</v>
      </c>
      <c r="CJ56" s="1320">
        <v>8609</v>
      </c>
      <c r="CK56" s="1326">
        <v>41.613495746326372</v>
      </c>
      <c r="CL56" s="1314">
        <v>4943</v>
      </c>
      <c r="CM56" s="1326">
        <v>23.893078112915699</v>
      </c>
      <c r="CN56" s="1320">
        <v>20191</v>
      </c>
      <c r="CO56" s="1320">
        <v>8486</v>
      </c>
      <c r="CP56" s="1326">
        <v>42.028626615818929</v>
      </c>
      <c r="CQ56" s="1314">
        <v>4985</v>
      </c>
      <c r="CR56" s="1326">
        <v>24.689217968401763</v>
      </c>
      <c r="CS56" s="1320">
        <v>19671</v>
      </c>
      <c r="CT56" s="1320">
        <v>8370</v>
      </c>
      <c r="CU56" s="1326">
        <v>42.549946621930765</v>
      </c>
      <c r="CV56" s="1314">
        <v>5019</v>
      </c>
      <c r="CW56" s="1326">
        <v>25.514717096233035</v>
      </c>
    </row>
    <row r="57" spans="1:101" ht="15" customHeight="1">
      <c r="A57" s="550" t="s">
        <v>917</v>
      </c>
      <c r="B57" s="564">
        <v>34481</v>
      </c>
      <c r="C57" s="564">
        <v>9811</v>
      </c>
      <c r="D57" s="574">
        <v>28.5</v>
      </c>
      <c r="E57" s="564">
        <v>5584</v>
      </c>
      <c r="F57" s="574">
        <v>16.2</v>
      </c>
      <c r="G57" s="575">
        <v>34058</v>
      </c>
      <c r="H57" s="564">
        <v>9921</v>
      </c>
      <c r="I57" s="576">
        <v>29.1</v>
      </c>
      <c r="J57" s="564">
        <v>5694</v>
      </c>
      <c r="K57" s="576">
        <v>16.7</v>
      </c>
      <c r="L57" s="575">
        <v>33566</v>
      </c>
      <c r="M57" s="564">
        <v>9955</v>
      </c>
      <c r="N57" s="576">
        <v>29.7</v>
      </c>
      <c r="O57" s="564">
        <v>5837</v>
      </c>
      <c r="P57" s="576">
        <v>17.399999999999999</v>
      </c>
      <c r="Q57" s="577">
        <v>33086</v>
      </c>
      <c r="R57" s="577">
        <v>9987</v>
      </c>
      <c r="S57" s="579">
        <v>30.2</v>
      </c>
      <c r="T57" s="577">
        <v>5863</v>
      </c>
      <c r="U57" s="579">
        <v>17.7</v>
      </c>
      <c r="V57" s="1503">
        <v>32747</v>
      </c>
      <c r="W57" s="1504">
        <v>9914</v>
      </c>
      <c r="X57" s="1505">
        <v>30.274528964485299</v>
      </c>
      <c r="Y57" s="1503">
        <v>5907</v>
      </c>
      <c r="Z57" s="1506">
        <v>18.038293584145112</v>
      </c>
      <c r="AA57" s="1507">
        <v>32462</v>
      </c>
      <c r="AB57" s="1507">
        <v>9894</v>
      </c>
      <c r="AC57" s="1505">
        <v>30.478713572792802</v>
      </c>
      <c r="AD57" s="1508">
        <v>5950</v>
      </c>
      <c r="AE57" s="1505">
        <v>18.329123282607355</v>
      </c>
      <c r="AF57" s="1509">
        <v>32117</v>
      </c>
      <c r="AG57" s="1509">
        <v>9940</v>
      </c>
      <c r="AH57" s="1505">
        <v>30.949341470249404</v>
      </c>
      <c r="AI57" s="1510">
        <v>5950</v>
      </c>
      <c r="AJ57" s="1505">
        <v>18.526014260360558</v>
      </c>
      <c r="AK57" s="1511">
        <v>31618</v>
      </c>
      <c r="AL57" s="1511">
        <v>10085</v>
      </c>
      <c r="AM57" s="1505">
        <v>31.89638813334177</v>
      </c>
      <c r="AN57" s="1512">
        <v>5842</v>
      </c>
      <c r="AO57" s="1506">
        <v>18.476817002972989</v>
      </c>
      <c r="AP57" s="1513">
        <v>31169</v>
      </c>
      <c r="AQ57" s="1513">
        <v>10233</v>
      </c>
      <c r="AR57" s="1514">
        <v>32.830697167057011</v>
      </c>
      <c r="AS57" s="1515">
        <v>5750</v>
      </c>
      <c r="AT57" s="1514">
        <v>18.447816740992653</v>
      </c>
      <c r="AU57" s="1513">
        <v>30735</v>
      </c>
      <c r="AV57" s="1513">
        <v>10337</v>
      </c>
      <c r="AW57" s="1514">
        <v>33.632666341304699</v>
      </c>
      <c r="AX57" s="1515">
        <v>5733</v>
      </c>
      <c r="AY57" s="1514">
        <v>18.653001464128842</v>
      </c>
      <c r="AZ57" s="1516">
        <v>30388</v>
      </c>
      <c r="BA57" s="1516">
        <v>10331</v>
      </c>
      <c r="BB57" s="1517">
        <v>33.996972489140447</v>
      </c>
      <c r="BC57" s="1518">
        <v>5723</v>
      </c>
      <c r="BD57" s="1517">
        <v>18.833092010003949</v>
      </c>
      <c r="BE57" s="1320">
        <v>29962</v>
      </c>
      <c r="BF57" s="1320">
        <v>10356</v>
      </c>
      <c r="BG57" s="1326">
        <v>34.563780788999395</v>
      </c>
      <c r="BH57" s="1314">
        <v>5742</v>
      </c>
      <c r="BI57" s="1326">
        <v>19.164274748014151</v>
      </c>
      <c r="BJ57" s="1320">
        <v>29594</v>
      </c>
      <c r="BK57" s="1320">
        <v>10363</v>
      </c>
      <c r="BL57" s="1326">
        <v>35.017233222950601</v>
      </c>
      <c r="BM57" s="1314">
        <v>5690</v>
      </c>
      <c r="BN57" s="1326">
        <v>19.226870311549639</v>
      </c>
      <c r="BO57" s="1320">
        <v>29152</v>
      </c>
      <c r="BP57" s="1320">
        <v>10400</v>
      </c>
      <c r="BQ57" s="1326">
        <v>35.67508232711306</v>
      </c>
      <c r="BR57" s="1314">
        <v>5724</v>
      </c>
      <c r="BS57" s="1326">
        <v>19.635016465422613</v>
      </c>
      <c r="BT57" s="1320">
        <v>28646</v>
      </c>
      <c r="BU57" s="1320">
        <v>10429</v>
      </c>
      <c r="BV57" s="1326">
        <v>36.406479089576202</v>
      </c>
      <c r="BW57" s="1314">
        <v>5614</v>
      </c>
      <c r="BX57" s="1326">
        <v>19.597849612511347</v>
      </c>
      <c r="BY57" s="1320">
        <v>28271</v>
      </c>
      <c r="BZ57" s="1320">
        <v>10356</v>
      </c>
      <c r="CA57" s="1326">
        <v>36.631176824307595</v>
      </c>
      <c r="CB57" s="1314">
        <v>5536</v>
      </c>
      <c r="CC57" s="1326">
        <v>19.581903717590464</v>
      </c>
      <c r="CD57" s="1320">
        <v>27780</v>
      </c>
      <c r="CE57" s="1320">
        <v>10342</v>
      </c>
      <c r="CF57" s="1326">
        <v>37.228221742260622</v>
      </c>
      <c r="CG57" s="1314">
        <v>5598</v>
      </c>
      <c r="CH57" s="1326">
        <v>20.151187904967603</v>
      </c>
      <c r="CI57" s="1320">
        <v>27327</v>
      </c>
      <c r="CJ57" s="1320">
        <v>10290</v>
      </c>
      <c r="CK57" s="1326">
        <v>37.655066417828522</v>
      </c>
      <c r="CL57" s="1314">
        <v>5757</v>
      </c>
      <c r="CM57" s="1326">
        <v>21.067076517729717</v>
      </c>
      <c r="CN57" s="1320">
        <v>26863</v>
      </c>
      <c r="CO57" s="1320">
        <v>10240</v>
      </c>
      <c r="CP57" s="1326">
        <v>38.119346312772215</v>
      </c>
      <c r="CQ57" s="1314">
        <v>5935</v>
      </c>
      <c r="CR57" s="1326">
        <v>22.093585973271786</v>
      </c>
      <c r="CS57" s="1320">
        <v>26342</v>
      </c>
      <c r="CT57" s="1320">
        <v>10132</v>
      </c>
      <c r="CU57" s="1326">
        <v>38.463290562599653</v>
      </c>
      <c r="CV57" s="1314">
        <v>5994</v>
      </c>
      <c r="CW57" s="1326">
        <v>22.75453648166426</v>
      </c>
    </row>
    <row r="58" spans="1:101" ht="15" customHeight="1">
      <c r="A58" s="550" t="s">
        <v>918</v>
      </c>
      <c r="B58" s="564">
        <v>21058</v>
      </c>
      <c r="C58" s="564">
        <v>6675</v>
      </c>
      <c r="D58" s="574">
        <v>31.7</v>
      </c>
      <c r="E58" s="564">
        <v>3544</v>
      </c>
      <c r="F58" s="574">
        <v>16.8</v>
      </c>
      <c r="G58" s="575">
        <v>20777</v>
      </c>
      <c r="H58" s="564">
        <v>6720</v>
      </c>
      <c r="I58" s="576">
        <v>32.299999999999997</v>
      </c>
      <c r="J58" s="564">
        <v>3653</v>
      </c>
      <c r="K58" s="576">
        <v>17.600000000000001</v>
      </c>
      <c r="L58" s="575">
        <v>20448</v>
      </c>
      <c r="M58" s="564">
        <v>6742</v>
      </c>
      <c r="N58" s="576">
        <v>33</v>
      </c>
      <c r="O58" s="564">
        <v>3721</v>
      </c>
      <c r="P58" s="576">
        <v>18.2</v>
      </c>
      <c r="Q58" s="577">
        <v>20080</v>
      </c>
      <c r="R58" s="577">
        <v>6709</v>
      </c>
      <c r="S58" s="579">
        <v>33.4</v>
      </c>
      <c r="T58" s="577">
        <v>3775</v>
      </c>
      <c r="U58" s="579">
        <v>18.8</v>
      </c>
      <c r="V58" s="1503">
        <v>19622</v>
      </c>
      <c r="W58" s="1504">
        <v>6665</v>
      </c>
      <c r="X58" s="1505">
        <v>33.966975843441034</v>
      </c>
      <c r="Y58" s="1503">
        <v>3886</v>
      </c>
      <c r="Z58" s="1506">
        <v>19.804301294465397</v>
      </c>
      <c r="AA58" s="1507">
        <v>19308</v>
      </c>
      <c r="AB58" s="1507">
        <v>6603</v>
      </c>
      <c r="AC58" s="1505">
        <v>34.198259788688631</v>
      </c>
      <c r="AD58" s="1508">
        <v>3935</v>
      </c>
      <c r="AE58" s="1505">
        <v>20.380153304329813</v>
      </c>
      <c r="AF58" s="1509">
        <v>18983</v>
      </c>
      <c r="AG58" s="1509">
        <v>6650</v>
      </c>
      <c r="AH58" s="1505">
        <v>35.031343833956697</v>
      </c>
      <c r="AI58" s="1510">
        <v>3993</v>
      </c>
      <c r="AJ58" s="1505">
        <v>21.034609914133696</v>
      </c>
      <c r="AK58" s="1511">
        <v>18668</v>
      </c>
      <c r="AL58" s="1511">
        <v>6708</v>
      </c>
      <c r="AM58" s="1505">
        <v>35.933147632311979</v>
      </c>
      <c r="AN58" s="1512">
        <v>3997</v>
      </c>
      <c r="AO58" s="1506">
        <v>21.410970644953931</v>
      </c>
      <c r="AP58" s="1513">
        <v>18313</v>
      </c>
      <c r="AQ58" s="1513">
        <v>6766</v>
      </c>
      <c r="AR58" s="1514">
        <v>36.94643149675094</v>
      </c>
      <c r="AS58" s="1515">
        <v>3935</v>
      </c>
      <c r="AT58" s="1514">
        <v>21.487467918964668</v>
      </c>
      <c r="AU58" s="1513">
        <v>17963</v>
      </c>
      <c r="AV58" s="1513">
        <v>6813</v>
      </c>
      <c r="AW58" s="1514">
        <v>37.927963035127767</v>
      </c>
      <c r="AX58" s="1515">
        <v>3954</v>
      </c>
      <c r="AY58" s="1514">
        <v>22.011913377498189</v>
      </c>
      <c r="AZ58" s="1516">
        <v>17489</v>
      </c>
      <c r="BA58" s="1516">
        <v>6819</v>
      </c>
      <c r="BB58" s="1517">
        <v>38.990222425524621</v>
      </c>
      <c r="BC58" s="1518">
        <v>3976</v>
      </c>
      <c r="BD58" s="1517">
        <v>22.73429012522157</v>
      </c>
      <c r="BE58" s="1320">
        <v>17034</v>
      </c>
      <c r="BF58" s="1320">
        <v>6781</v>
      </c>
      <c r="BG58" s="1326">
        <v>39.808618058001642</v>
      </c>
      <c r="BH58" s="1314">
        <v>3983</v>
      </c>
      <c r="BI58" s="1326">
        <v>23.382646471762357</v>
      </c>
      <c r="BJ58" s="1320">
        <v>16688</v>
      </c>
      <c r="BK58" s="1320">
        <v>6779</v>
      </c>
      <c r="BL58" s="1326">
        <v>40.622003835091085</v>
      </c>
      <c r="BM58" s="1314">
        <v>3969</v>
      </c>
      <c r="BN58" s="1326">
        <v>23.783557046979865</v>
      </c>
      <c r="BO58" s="1320">
        <v>16203</v>
      </c>
      <c r="BP58" s="1320">
        <v>6723</v>
      </c>
      <c r="BQ58" s="1326">
        <v>41.492316237733753</v>
      </c>
      <c r="BR58" s="1314">
        <v>3918</v>
      </c>
      <c r="BS58" s="1326">
        <v>24.18070727643029</v>
      </c>
      <c r="BT58" s="1320">
        <v>15747</v>
      </c>
      <c r="BU58" s="1320">
        <v>6714</v>
      </c>
      <c r="BV58" s="1326">
        <v>42.63669270337207</v>
      </c>
      <c r="BW58" s="1314">
        <v>3840</v>
      </c>
      <c r="BX58" s="1326">
        <v>24.385597256620308</v>
      </c>
      <c r="BY58" s="1320">
        <v>15469</v>
      </c>
      <c r="BZ58" s="1320">
        <v>6704</v>
      </c>
      <c r="CA58" s="1326">
        <v>43.338289482190184</v>
      </c>
      <c r="CB58" s="1314">
        <v>3767</v>
      </c>
      <c r="CC58" s="1326">
        <v>24.351929665783178</v>
      </c>
      <c r="CD58" s="1320">
        <v>15046</v>
      </c>
      <c r="CE58" s="1320">
        <v>6580</v>
      </c>
      <c r="CF58" s="1326">
        <v>43.732553502592054</v>
      </c>
      <c r="CG58" s="1314">
        <v>3739</v>
      </c>
      <c r="CH58" s="1326">
        <v>24.850458593646152</v>
      </c>
      <c r="CI58" s="1320">
        <v>14680</v>
      </c>
      <c r="CJ58" s="1320">
        <v>6519</v>
      </c>
      <c r="CK58" s="1326">
        <v>44.40735694822888</v>
      </c>
      <c r="CL58" s="1314">
        <v>3779</v>
      </c>
      <c r="CM58" s="1326">
        <v>25.742506811989102</v>
      </c>
      <c r="CN58" s="1320">
        <v>14333</v>
      </c>
      <c r="CO58" s="1320">
        <v>6477</v>
      </c>
      <c r="CP58" s="1326">
        <v>45.189423009837441</v>
      </c>
      <c r="CQ58" s="1314">
        <v>3805</v>
      </c>
      <c r="CR58" s="1326">
        <v>26.54712900300007</v>
      </c>
      <c r="CS58" s="1320">
        <v>13871</v>
      </c>
      <c r="CT58" s="1320">
        <v>6401</v>
      </c>
      <c r="CU58" s="1326">
        <v>46.14663686828635</v>
      </c>
      <c r="CV58" s="1314">
        <v>3802</v>
      </c>
      <c r="CW58" s="1326">
        <v>27.40970369836349</v>
      </c>
    </row>
    <row r="59" spans="1:101" ht="15" customHeight="1">
      <c r="A59" s="585" t="s">
        <v>919</v>
      </c>
      <c r="B59" s="586">
        <v>17133</v>
      </c>
      <c r="C59" s="586">
        <v>5276</v>
      </c>
      <c r="D59" s="587">
        <v>30.8</v>
      </c>
      <c r="E59" s="586">
        <v>2909</v>
      </c>
      <c r="F59" s="587">
        <v>17</v>
      </c>
      <c r="G59" s="588">
        <v>16822</v>
      </c>
      <c r="H59" s="586">
        <v>5280</v>
      </c>
      <c r="I59" s="589">
        <v>31.4</v>
      </c>
      <c r="J59" s="586">
        <v>3002</v>
      </c>
      <c r="K59" s="589">
        <v>17.8</v>
      </c>
      <c r="L59" s="588">
        <v>16531</v>
      </c>
      <c r="M59" s="586">
        <v>5311</v>
      </c>
      <c r="N59" s="589">
        <v>32.1</v>
      </c>
      <c r="O59" s="586">
        <v>3057</v>
      </c>
      <c r="P59" s="589">
        <v>18.5</v>
      </c>
      <c r="Q59" s="590">
        <v>16249</v>
      </c>
      <c r="R59" s="590">
        <v>5309</v>
      </c>
      <c r="S59" s="591">
        <v>32.700000000000003</v>
      </c>
      <c r="T59" s="590">
        <v>3092</v>
      </c>
      <c r="U59" s="591">
        <v>19</v>
      </c>
      <c r="V59" s="1522">
        <v>15940</v>
      </c>
      <c r="W59" s="1523">
        <v>5245</v>
      </c>
      <c r="X59" s="1524">
        <v>32.904642409033883</v>
      </c>
      <c r="Y59" s="1522">
        <v>3152</v>
      </c>
      <c r="Z59" s="1525">
        <v>19.774153074027602</v>
      </c>
      <c r="AA59" s="1526">
        <v>15729</v>
      </c>
      <c r="AB59" s="1526">
        <v>5209</v>
      </c>
      <c r="AC59" s="1524">
        <v>33.117172102485853</v>
      </c>
      <c r="AD59" s="1527">
        <v>3214</v>
      </c>
      <c r="AE59" s="1524">
        <v>20.433593998347003</v>
      </c>
      <c r="AF59" s="1528">
        <v>15479</v>
      </c>
      <c r="AG59" s="1528">
        <v>5244</v>
      </c>
      <c r="AH59" s="1524">
        <v>33.878157503714711</v>
      </c>
      <c r="AI59" s="1529">
        <v>3216</v>
      </c>
      <c r="AJ59" s="1524">
        <v>20.776535951934878</v>
      </c>
      <c r="AK59" s="1530">
        <v>15271</v>
      </c>
      <c r="AL59" s="1530">
        <v>5373</v>
      </c>
      <c r="AM59" s="1524">
        <v>35.184336323750898</v>
      </c>
      <c r="AN59" s="1531">
        <v>3219</v>
      </c>
      <c r="AO59" s="1525">
        <v>21.079169667998165</v>
      </c>
      <c r="AP59" s="1532">
        <v>15018</v>
      </c>
      <c r="AQ59" s="1532">
        <v>5476</v>
      </c>
      <c r="AR59" s="1533">
        <v>36.462911173258753</v>
      </c>
      <c r="AS59" s="1534">
        <v>3177</v>
      </c>
      <c r="AT59" s="1533">
        <v>21.154614462644826</v>
      </c>
      <c r="AU59" s="1532">
        <v>14729</v>
      </c>
      <c r="AV59" s="1532">
        <v>5509</v>
      </c>
      <c r="AW59" s="1533">
        <v>37.402403421820893</v>
      </c>
      <c r="AX59" s="1534">
        <v>3149</v>
      </c>
      <c r="AY59" s="1533">
        <v>21.379591282503903</v>
      </c>
      <c r="AZ59" s="1516">
        <v>14440</v>
      </c>
      <c r="BA59" s="1516">
        <v>5545</v>
      </c>
      <c r="BB59" s="1517">
        <v>38.400277008310255</v>
      </c>
      <c r="BC59" s="1518">
        <v>3178</v>
      </c>
      <c r="BD59" s="1517">
        <v>22.008310249307481</v>
      </c>
      <c r="BE59" s="1320">
        <v>14152</v>
      </c>
      <c r="BF59" s="1320">
        <v>5510</v>
      </c>
      <c r="BG59" s="1326">
        <v>38.934426229508198</v>
      </c>
      <c r="BH59" s="1314">
        <v>3128</v>
      </c>
      <c r="BI59" s="1326">
        <v>22.102882984737139</v>
      </c>
      <c r="BJ59" s="1320">
        <v>13857</v>
      </c>
      <c r="BK59" s="1320">
        <v>5486</v>
      </c>
      <c r="BL59" s="1326">
        <v>39.59009886699863</v>
      </c>
      <c r="BM59" s="1314">
        <v>3118</v>
      </c>
      <c r="BN59" s="1326">
        <v>22.501262899617522</v>
      </c>
      <c r="BO59" s="1320">
        <v>13561</v>
      </c>
      <c r="BP59" s="1320">
        <v>5522</v>
      </c>
      <c r="BQ59" s="1326">
        <v>40.719710935771694</v>
      </c>
      <c r="BR59" s="1314">
        <v>3086</v>
      </c>
      <c r="BS59" s="1326">
        <v>22.756433891305953</v>
      </c>
      <c r="BT59" s="1320">
        <v>13235</v>
      </c>
      <c r="BU59" s="1320">
        <v>5543</v>
      </c>
      <c r="BV59" s="1326">
        <v>41.881375141669814</v>
      </c>
      <c r="BW59" s="1314">
        <v>2993</v>
      </c>
      <c r="BX59" s="1326">
        <v>22.614280317340384</v>
      </c>
      <c r="BY59" s="1320">
        <v>12904</v>
      </c>
      <c r="BZ59" s="1320">
        <v>5546</v>
      </c>
      <c r="CA59" s="1326">
        <v>42.978921264724121</v>
      </c>
      <c r="CB59" s="1314">
        <v>2932</v>
      </c>
      <c r="CC59" s="1326">
        <v>22.721636701797891</v>
      </c>
      <c r="CD59" s="1320">
        <v>12673</v>
      </c>
      <c r="CE59" s="1320">
        <v>5523</v>
      </c>
      <c r="CF59" s="1326">
        <v>43.58084115836818</v>
      </c>
      <c r="CG59" s="1314">
        <v>2962</v>
      </c>
      <c r="CH59" s="1326">
        <v>23.372524264183696</v>
      </c>
      <c r="CI59" s="1320">
        <v>12366</v>
      </c>
      <c r="CJ59" s="1320">
        <v>5503</v>
      </c>
      <c r="CK59" s="1326">
        <v>44.501051269610223</v>
      </c>
      <c r="CL59" s="1314">
        <v>3051</v>
      </c>
      <c r="CM59" s="1326">
        <v>24.672489082969431</v>
      </c>
      <c r="CN59" s="1320">
        <v>12086</v>
      </c>
      <c r="CO59" s="1320">
        <v>5482</v>
      </c>
      <c r="CP59" s="1326">
        <v>45.358265762038727</v>
      </c>
      <c r="CQ59" s="1314">
        <v>3130</v>
      </c>
      <c r="CR59" s="1326">
        <v>25.897732914115508</v>
      </c>
      <c r="CS59" s="1320">
        <v>11723</v>
      </c>
      <c r="CT59" s="1320">
        <v>5441</v>
      </c>
      <c r="CU59" s="1326">
        <v>46.413034206261194</v>
      </c>
      <c r="CV59" s="1314">
        <v>3160</v>
      </c>
      <c r="CW59" s="1326">
        <v>26.955557451164381</v>
      </c>
    </row>
    <row r="60" spans="1:101" ht="15" customHeight="1">
      <c r="A60" s="550" t="s">
        <v>920</v>
      </c>
      <c r="B60" s="564">
        <v>114571</v>
      </c>
      <c r="C60" s="564">
        <v>31016</v>
      </c>
      <c r="D60" s="574">
        <v>27.1</v>
      </c>
      <c r="E60" s="564">
        <v>16768</v>
      </c>
      <c r="F60" s="574">
        <v>14.6</v>
      </c>
      <c r="G60" s="575">
        <v>113525</v>
      </c>
      <c r="H60" s="564">
        <v>31275</v>
      </c>
      <c r="I60" s="576">
        <v>27.5</v>
      </c>
      <c r="J60" s="564">
        <v>17190</v>
      </c>
      <c r="K60" s="576">
        <v>15.1</v>
      </c>
      <c r="L60" s="575">
        <v>112364</v>
      </c>
      <c r="M60" s="564">
        <v>31482</v>
      </c>
      <c r="N60" s="576">
        <v>28</v>
      </c>
      <c r="O60" s="564">
        <v>17502</v>
      </c>
      <c r="P60" s="576">
        <v>15.6</v>
      </c>
      <c r="Q60" s="577">
        <v>111205</v>
      </c>
      <c r="R60" s="577">
        <v>31762</v>
      </c>
      <c r="S60" s="579">
        <v>28.6</v>
      </c>
      <c r="T60" s="577">
        <v>17738</v>
      </c>
      <c r="U60" s="579">
        <v>16</v>
      </c>
      <c r="V60" s="1503">
        <v>110808</v>
      </c>
      <c r="W60" s="1504">
        <v>31523</v>
      </c>
      <c r="X60" s="1505">
        <v>28.448306981445381</v>
      </c>
      <c r="Y60" s="1503">
        <v>17973</v>
      </c>
      <c r="Z60" s="1506">
        <v>16.219948018193634</v>
      </c>
      <c r="AA60" s="1507">
        <v>110080</v>
      </c>
      <c r="AB60" s="1507">
        <v>31654</v>
      </c>
      <c r="AC60" s="1505">
        <v>28.755450581395348</v>
      </c>
      <c r="AD60" s="1508">
        <v>18210</v>
      </c>
      <c r="AE60" s="1505">
        <v>16.542514534883722</v>
      </c>
      <c r="AF60" s="1509">
        <v>109070</v>
      </c>
      <c r="AG60" s="1509">
        <v>32326</v>
      </c>
      <c r="AH60" s="1505">
        <v>29.637847254057025</v>
      </c>
      <c r="AI60" s="1510">
        <v>18403</v>
      </c>
      <c r="AJ60" s="1505">
        <v>16.872650591363346</v>
      </c>
      <c r="AK60" s="1511">
        <v>107938</v>
      </c>
      <c r="AL60" s="1511">
        <v>33176</v>
      </c>
      <c r="AM60" s="1505">
        <v>30.736163353036002</v>
      </c>
      <c r="AN60" s="1512">
        <v>18332</v>
      </c>
      <c r="AO60" s="1506">
        <v>16.983824047138171</v>
      </c>
      <c r="AP60" s="1513">
        <v>106910</v>
      </c>
      <c r="AQ60" s="1513">
        <v>33887</v>
      </c>
      <c r="AR60" s="1514">
        <v>31.69675427930035</v>
      </c>
      <c r="AS60" s="1515">
        <v>18230</v>
      </c>
      <c r="AT60" s="1514">
        <v>17.051725750631373</v>
      </c>
      <c r="AU60" s="1513">
        <v>105889</v>
      </c>
      <c r="AV60" s="1513">
        <v>34500</v>
      </c>
      <c r="AW60" s="1514">
        <v>32.58128795247854</v>
      </c>
      <c r="AX60" s="1515">
        <v>18378</v>
      </c>
      <c r="AY60" s="1514">
        <v>17.355910434511614</v>
      </c>
      <c r="AZ60" s="1487">
        <v>104808</v>
      </c>
      <c r="BA60" s="1487">
        <v>35009</v>
      </c>
      <c r="BB60" s="1488">
        <v>33.402984504999615</v>
      </c>
      <c r="BC60" s="1489">
        <v>18626</v>
      </c>
      <c r="BD60" s="1488">
        <v>17.771544156934585</v>
      </c>
      <c r="BE60" s="1318">
        <v>103632</v>
      </c>
      <c r="BF60" s="1318">
        <v>35303</v>
      </c>
      <c r="BG60" s="1325">
        <v>34.065732592249496</v>
      </c>
      <c r="BH60" s="1319">
        <v>18805</v>
      </c>
      <c r="BI60" s="1325">
        <v>18.145939478153466</v>
      </c>
      <c r="BJ60" s="1318">
        <v>102598</v>
      </c>
      <c r="BK60" s="1318">
        <v>35535</v>
      </c>
      <c r="BL60" s="1325">
        <v>34.635178073646664</v>
      </c>
      <c r="BM60" s="1319">
        <v>19011</v>
      </c>
      <c r="BN60" s="1325">
        <v>18.529600966880448</v>
      </c>
      <c r="BO60" s="1318">
        <v>101386</v>
      </c>
      <c r="BP60" s="1318">
        <v>35784</v>
      </c>
      <c r="BQ60" s="1325">
        <v>35.29481387962835</v>
      </c>
      <c r="BR60" s="1319">
        <v>19190</v>
      </c>
      <c r="BS60" s="1325">
        <v>18.927662596413704</v>
      </c>
      <c r="BT60" s="1318">
        <v>100159</v>
      </c>
      <c r="BU60" s="1318">
        <v>35924</v>
      </c>
      <c r="BV60" s="1325">
        <v>35.866971515290686</v>
      </c>
      <c r="BW60" s="1319">
        <v>18930</v>
      </c>
      <c r="BX60" s="1325">
        <v>18.899949080961271</v>
      </c>
      <c r="BY60" s="1318">
        <v>99446</v>
      </c>
      <c r="BZ60" s="1318">
        <v>35912</v>
      </c>
      <c r="CA60" s="1325">
        <v>36.112060816925769</v>
      </c>
      <c r="CB60" s="1319">
        <v>18946</v>
      </c>
      <c r="CC60" s="1325">
        <v>19.051545562415782</v>
      </c>
      <c r="CD60" s="1318">
        <v>98333</v>
      </c>
      <c r="CE60" s="1318">
        <v>35712</v>
      </c>
      <c r="CF60" s="1325">
        <v>36.317411245461848</v>
      </c>
      <c r="CG60" s="1319">
        <v>19352</v>
      </c>
      <c r="CH60" s="1325">
        <v>19.68006671209055</v>
      </c>
      <c r="CI60" s="1318">
        <v>97237</v>
      </c>
      <c r="CJ60" s="1318">
        <v>35796</v>
      </c>
      <c r="CK60" s="1325">
        <v>36.813147258759528</v>
      </c>
      <c r="CL60" s="1319">
        <v>20103</v>
      </c>
      <c r="CM60" s="1325">
        <v>20.674228945771674</v>
      </c>
      <c r="CN60" s="1318">
        <v>95743</v>
      </c>
      <c r="CO60" s="1318">
        <v>35653</v>
      </c>
      <c r="CP60" s="1325">
        <v>37.238231515619944</v>
      </c>
      <c r="CQ60" s="1319">
        <v>20570</v>
      </c>
      <c r="CR60" s="1325">
        <v>21.484599396300514</v>
      </c>
      <c r="CS60" s="1318">
        <v>94438</v>
      </c>
      <c r="CT60" s="1318">
        <v>35523</v>
      </c>
      <c r="CU60" s="1325">
        <v>37.615154916453122</v>
      </c>
      <c r="CV60" s="1319">
        <v>20952</v>
      </c>
      <c r="CW60" s="1325">
        <v>22.185984455409898</v>
      </c>
    </row>
    <row r="61" spans="1:101" ht="15" customHeight="1">
      <c r="A61" s="550" t="s">
        <v>2502</v>
      </c>
      <c r="B61" s="564">
        <v>44735</v>
      </c>
      <c r="C61" s="564">
        <v>12182</v>
      </c>
      <c r="D61" s="574">
        <v>27.2</v>
      </c>
      <c r="E61" s="564">
        <v>6534</v>
      </c>
      <c r="F61" s="574">
        <v>14.6</v>
      </c>
      <c r="G61" s="575">
        <v>44326</v>
      </c>
      <c r="H61" s="564">
        <v>12265</v>
      </c>
      <c r="I61" s="576">
        <v>27.7</v>
      </c>
      <c r="J61" s="564">
        <v>6693</v>
      </c>
      <c r="K61" s="576">
        <v>15.1</v>
      </c>
      <c r="L61" s="575">
        <v>43779</v>
      </c>
      <c r="M61" s="564">
        <v>12310</v>
      </c>
      <c r="N61" s="576">
        <v>28.1</v>
      </c>
      <c r="O61" s="564">
        <v>6816</v>
      </c>
      <c r="P61" s="576">
        <v>15.6</v>
      </c>
      <c r="Q61" s="577">
        <v>43338</v>
      </c>
      <c r="R61" s="577">
        <v>12439</v>
      </c>
      <c r="S61" s="579">
        <v>28.7</v>
      </c>
      <c r="T61" s="577">
        <v>6923</v>
      </c>
      <c r="U61" s="579">
        <v>16</v>
      </c>
      <c r="V61" s="1503">
        <v>43172</v>
      </c>
      <c r="W61" s="1504">
        <v>12307</v>
      </c>
      <c r="X61" s="1505">
        <v>28.506902622069859</v>
      </c>
      <c r="Y61" s="1503">
        <v>6993</v>
      </c>
      <c r="Z61" s="1506">
        <v>16.197998702862968</v>
      </c>
      <c r="AA61" s="1507">
        <v>42910</v>
      </c>
      <c r="AB61" s="1507">
        <v>12373</v>
      </c>
      <c r="AC61" s="1505">
        <v>28.834770449778606</v>
      </c>
      <c r="AD61" s="1508">
        <v>7151</v>
      </c>
      <c r="AE61" s="1505">
        <v>16.665113027266372</v>
      </c>
      <c r="AF61" s="1509">
        <v>42587</v>
      </c>
      <c r="AG61" s="1509">
        <v>12655</v>
      </c>
      <c r="AH61" s="1505">
        <v>29.71564092328645</v>
      </c>
      <c r="AI61" s="1510">
        <v>7262</v>
      </c>
      <c r="AJ61" s="1505">
        <v>17.052152065184213</v>
      </c>
      <c r="AK61" s="1511">
        <v>42150</v>
      </c>
      <c r="AL61" s="1511">
        <v>12992</v>
      </c>
      <c r="AM61" s="1505">
        <v>30.823250296559905</v>
      </c>
      <c r="AN61" s="1512">
        <v>7257</v>
      </c>
      <c r="AO61" s="1506">
        <v>17.217081850533809</v>
      </c>
      <c r="AP61" s="1513">
        <v>41765</v>
      </c>
      <c r="AQ61" s="1513">
        <v>13311</v>
      </c>
      <c r="AR61" s="1514">
        <v>31.871184005746439</v>
      </c>
      <c r="AS61" s="1515">
        <v>7240</v>
      </c>
      <c r="AT61" s="1514">
        <v>17.33508918951275</v>
      </c>
      <c r="AU61" s="1513">
        <v>41378</v>
      </c>
      <c r="AV61" s="1513">
        <v>13571</v>
      </c>
      <c r="AW61" s="1514">
        <v>32.797621924694283</v>
      </c>
      <c r="AX61" s="1515">
        <v>7261</v>
      </c>
      <c r="AY61" s="1514">
        <v>17.547972352457826</v>
      </c>
      <c r="AZ61" s="1516">
        <v>41034</v>
      </c>
      <c r="BA61" s="1516">
        <v>13780</v>
      </c>
      <c r="BB61" s="1517">
        <v>33.581907686308917</v>
      </c>
      <c r="BC61" s="1518">
        <v>7380</v>
      </c>
      <c r="BD61" s="1517">
        <v>17.985085538821465</v>
      </c>
      <c r="BE61" s="1320">
        <v>40556</v>
      </c>
      <c r="BF61" s="1320">
        <v>13930</v>
      </c>
      <c r="BG61" s="1326">
        <v>34.347568793766641</v>
      </c>
      <c r="BH61" s="1314">
        <v>7412</v>
      </c>
      <c r="BI61" s="1326">
        <v>18.275964099023572</v>
      </c>
      <c r="BJ61" s="1320">
        <v>40223</v>
      </c>
      <c r="BK61" s="1320">
        <v>14020</v>
      </c>
      <c r="BL61" s="1326">
        <v>34.855679586306344</v>
      </c>
      <c r="BM61" s="1314">
        <v>7430</v>
      </c>
      <c r="BN61" s="1326">
        <v>18.472018496879894</v>
      </c>
      <c r="BO61" s="1320">
        <v>39779</v>
      </c>
      <c r="BP61" s="1320">
        <v>14109</v>
      </c>
      <c r="BQ61" s="1326">
        <v>35.468463259508788</v>
      </c>
      <c r="BR61" s="1314">
        <v>7489</v>
      </c>
      <c r="BS61" s="1326">
        <v>18.826516503682846</v>
      </c>
      <c r="BT61" s="1320">
        <v>39288</v>
      </c>
      <c r="BU61" s="1320">
        <v>14179</v>
      </c>
      <c r="BV61" s="1326">
        <v>36.089900223986973</v>
      </c>
      <c r="BW61" s="1314">
        <v>7367</v>
      </c>
      <c r="BX61" s="1326">
        <v>18.751272653227449</v>
      </c>
      <c r="BY61" s="1320">
        <v>38939</v>
      </c>
      <c r="BZ61" s="1320">
        <v>14128</v>
      </c>
      <c r="CA61" s="1326">
        <v>36.28239040550605</v>
      </c>
      <c r="CB61" s="1314">
        <v>7294</v>
      </c>
      <c r="CC61" s="1326">
        <v>18.731862656976297</v>
      </c>
      <c r="CD61" s="1320">
        <v>38532</v>
      </c>
      <c r="CE61" s="1320">
        <v>14109</v>
      </c>
      <c r="CF61" s="1326">
        <v>36.616318903768295</v>
      </c>
      <c r="CG61" s="1314">
        <v>7509</v>
      </c>
      <c r="CH61" s="1326">
        <v>19.487698536281535</v>
      </c>
      <c r="CI61" s="1320">
        <v>38290</v>
      </c>
      <c r="CJ61" s="1320">
        <v>14236</v>
      </c>
      <c r="CK61" s="1326">
        <v>37.179420214155137</v>
      </c>
      <c r="CL61" s="1314">
        <v>7845</v>
      </c>
      <c r="CM61" s="1326">
        <v>20.488378166623139</v>
      </c>
      <c r="CN61" s="1320">
        <v>37680</v>
      </c>
      <c r="CO61" s="1320">
        <v>14180</v>
      </c>
      <c r="CP61" s="1326">
        <v>37.632696390658175</v>
      </c>
      <c r="CQ61" s="1314">
        <v>8044</v>
      </c>
      <c r="CR61" s="1326">
        <v>21.348195329087048</v>
      </c>
      <c r="CS61" s="1320">
        <v>37137</v>
      </c>
      <c r="CT61" s="1320">
        <v>14142</v>
      </c>
      <c r="CU61" s="1326">
        <v>38.080620405525487</v>
      </c>
      <c r="CV61" s="1314">
        <v>8235</v>
      </c>
      <c r="CW61" s="1326">
        <v>22.174650617982067</v>
      </c>
    </row>
    <row r="62" spans="1:101" ht="15" customHeight="1">
      <c r="A62" s="550" t="s">
        <v>921</v>
      </c>
      <c r="B62" s="564">
        <v>69836</v>
      </c>
      <c r="C62" s="564">
        <v>18834</v>
      </c>
      <c r="D62" s="574">
        <v>27</v>
      </c>
      <c r="E62" s="564">
        <v>10234</v>
      </c>
      <c r="F62" s="574">
        <v>14.7</v>
      </c>
      <c r="G62" s="575">
        <v>69199</v>
      </c>
      <c r="H62" s="564">
        <v>19010</v>
      </c>
      <c r="I62" s="576">
        <v>27.5</v>
      </c>
      <c r="J62" s="564">
        <v>10497</v>
      </c>
      <c r="K62" s="576">
        <v>15.2</v>
      </c>
      <c r="L62" s="575">
        <v>68585</v>
      </c>
      <c r="M62" s="564">
        <v>19172</v>
      </c>
      <c r="N62" s="576">
        <v>28</v>
      </c>
      <c r="O62" s="564">
        <v>10686</v>
      </c>
      <c r="P62" s="576">
        <v>15.6</v>
      </c>
      <c r="Q62" s="577">
        <v>67867</v>
      </c>
      <c r="R62" s="577">
        <v>19323</v>
      </c>
      <c r="S62" s="579">
        <v>28.5</v>
      </c>
      <c r="T62" s="577">
        <v>10815</v>
      </c>
      <c r="U62" s="579">
        <v>15.9</v>
      </c>
      <c r="V62" s="1503">
        <v>67636</v>
      </c>
      <c r="W62" s="1504">
        <v>19216</v>
      </c>
      <c r="X62" s="1505">
        <v>28.410905434975458</v>
      </c>
      <c r="Y62" s="1503">
        <v>10980</v>
      </c>
      <c r="Z62" s="1506">
        <v>16.233958247087347</v>
      </c>
      <c r="AA62" s="1507">
        <v>67170</v>
      </c>
      <c r="AB62" s="1507">
        <v>19281</v>
      </c>
      <c r="AC62" s="1505">
        <v>28.70477891916034</v>
      </c>
      <c r="AD62" s="1508">
        <v>11059</v>
      </c>
      <c r="AE62" s="1505">
        <v>16.464195325294028</v>
      </c>
      <c r="AF62" s="1509">
        <v>66483</v>
      </c>
      <c r="AG62" s="1509">
        <v>19671</v>
      </c>
      <c r="AH62" s="1505">
        <v>29.588014981273407</v>
      </c>
      <c r="AI62" s="1510">
        <v>11141</v>
      </c>
      <c r="AJ62" s="1505">
        <v>16.757667373614307</v>
      </c>
      <c r="AK62" s="1511">
        <v>65788</v>
      </c>
      <c r="AL62" s="1511">
        <v>20184</v>
      </c>
      <c r="AM62" s="1505">
        <v>30.680367240226182</v>
      </c>
      <c r="AN62" s="1512">
        <v>11075</v>
      </c>
      <c r="AO62" s="1506">
        <v>16.834377090046818</v>
      </c>
      <c r="AP62" s="1513">
        <v>65145</v>
      </c>
      <c r="AQ62" s="1513">
        <v>20576</v>
      </c>
      <c r="AR62" s="1514">
        <v>31.58492593445391</v>
      </c>
      <c r="AS62" s="1515">
        <v>10990</v>
      </c>
      <c r="AT62" s="1514">
        <v>16.870059098933147</v>
      </c>
      <c r="AU62" s="1513">
        <v>64511</v>
      </c>
      <c r="AV62" s="1513">
        <v>20929</v>
      </c>
      <c r="AW62" s="1514">
        <v>32.442529181069894</v>
      </c>
      <c r="AX62" s="1515">
        <v>11117</v>
      </c>
      <c r="AY62" s="1514">
        <v>17.232720001240097</v>
      </c>
      <c r="AZ62" s="1519">
        <v>63774</v>
      </c>
      <c r="BA62" s="1519">
        <v>21229</v>
      </c>
      <c r="BB62" s="1520">
        <v>33.287860256530877</v>
      </c>
      <c r="BC62" s="1521">
        <v>11246</v>
      </c>
      <c r="BD62" s="1520">
        <v>17.634145576567253</v>
      </c>
      <c r="BE62" s="1321">
        <v>63076</v>
      </c>
      <c r="BF62" s="1321">
        <v>21373</v>
      </c>
      <c r="BG62" s="1327">
        <v>33.884520261272115</v>
      </c>
      <c r="BH62" s="1322">
        <v>11393</v>
      </c>
      <c r="BI62" s="1327">
        <v>18.062337497621918</v>
      </c>
      <c r="BJ62" s="1321">
        <v>62375</v>
      </c>
      <c r="BK62" s="1321">
        <v>21515</v>
      </c>
      <c r="BL62" s="1327">
        <v>34.492985971943888</v>
      </c>
      <c r="BM62" s="1322">
        <v>11581</v>
      </c>
      <c r="BN62" s="1327">
        <v>18.566733466933869</v>
      </c>
      <c r="BO62" s="1321">
        <v>61607</v>
      </c>
      <c r="BP62" s="1321">
        <v>21675</v>
      </c>
      <c r="BQ62" s="1327">
        <v>35.182690278702097</v>
      </c>
      <c r="BR62" s="1322">
        <v>11701</v>
      </c>
      <c r="BS62" s="1327">
        <v>18.992971577905106</v>
      </c>
      <c r="BT62" s="1321">
        <v>60871</v>
      </c>
      <c r="BU62" s="1321">
        <v>21745</v>
      </c>
      <c r="BV62" s="1327">
        <v>35.723086527246146</v>
      </c>
      <c r="BW62" s="1322">
        <v>11563</v>
      </c>
      <c r="BX62" s="1327">
        <v>18.995909382135991</v>
      </c>
      <c r="BY62" s="1321">
        <v>60507</v>
      </c>
      <c r="BZ62" s="1321">
        <v>21784</v>
      </c>
      <c r="CA62" s="1327">
        <v>36.002445997983706</v>
      </c>
      <c r="CB62" s="1322">
        <v>11652</v>
      </c>
      <c r="CC62" s="1327">
        <v>19.257276017650852</v>
      </c>
      <c r="CD62" s="1321">
        <v>59801</v>
      </c>
      <c r="CE62" s="1321">
        <v>21603</v>
      </c>
      <c r="CF62" s="1327">
        <v>36.124813966321632</v>
      </c>
      <c r="CG62" s="1322">
        <v>11843</v>
      </c>
      <c r="CH62" s="1327">
        <v>19.804016655239877</v>
      </c>
      <c r="CI62" s="1321">
        <v>58947</v>
      </c>
      <c r="CJ62" s="1321">
        <v>21560</v>
      </c>
      <c r="CK62" s="1327">
        <v>36.575228595178721</v>
      </c>
      <c r="CL62" s="1322">
        <v>12258</v>
      </c>
      <c r="CM62" s="1327">
        <v>20.794951397017662</v>
      </c>
      <c r="CN62" s="1321">
        <v>58063</v>
      </c>
      <c r="CO62" s="1321">
        <v>21473</v>
      </c>
      <c r="CP62" s="1327">
        <v>36.982243425244995</v>
      </c>
      <c r="CQ62" s="1322">
        <v>12526</v>
      </c>
      <c r="CR62" s="1327">
        <v>21.573118853658958</v>
      </c>
      <c r="CS62" s="1321">
        <v>57301</v>
      </c>
      <c r="CT62" s="1321">
        <v>21381</v>
      </c>
      <c r="CU62" s="1327">
        <v>37.313484930454962</v>
      </c>
      <c r="CV62" s="1322">
        <v>12717</v>
      </c>
      <c r="CW62" s="1327">
        <v>22.193329959337532</v>
      </c>
    </row>
    <row r="63" spans="1:101" ht="15" customHeight="1">
      <c r="A63" s="540" t="s">
        <v>922</v>
      </c>
      <c r="B63" s="565">
        <v>149099</v>
      </c>
      <c r="C63" s="565">
        <v>42346</v>
      </c>
      <c r="D63" s="566">
        <v>28.4</v>
      </c>
      <c r="E63" s="565">
        <v>22739</v>
      </c>
      <c r="F63" s="566">
        <v>15.3</v>
      </c>
      <c r="G63" s="567">
        <v>147462</v>
      </c>
      <c r="H63" s="565">
        <v>42586</v>
      </c>
      <c r="I63" s="568">
        <v>28.9</v>
      </c>
      <c r="J63" s="565">
        <v>23561</v>
      </c>
      <c r="K63" s="568">
        <v>16</v>
      </c>
      <c r="L63" s="567">
        <v>145707</v>
      </c>
      <c r="M63" s="565">
        <v>42884</v>
      </c>
      <c r="N63" s="568">
        <v>29.4</v>
      </c>
      <c r="O63" s="565">
        <v>24041</v>
      </c>
      <c r="P63" s="568">
        <v>16.5</v>
      </c>
      <c r="Q63" s="572">
        <v>144385</v>
      </c>
      <c r="R63" s="572">
        <v>43283</v>
      </c>
      <c r="S63" s="573">
        <v>30</v>
      </c>
      <c r="T63" s="572">
        <v>24328</v>
      </c>
      <c r="U63" s="573">
        <v>16.8</v>
      </c>
      <c r="V63" s="1490">
        <v>142992</v>
      </c>
      <c r="W63" s="1491">
        <v>42952</v>
      </c>
      <c r="X63" s="1492">
        <v>30.038044086382452</v>
      </c>
      <c r="Y63" s="1490">
        <v>24756</v>
      </c>
      <c r="Z63" s="1493">
        <v>17.312856663309837</v>
      </c>
      <c r="AA63" s="1494">
        <v>141426</v>
      </c>
      <c r="AB63" s="1494">
        <v>43178</v>
      </c>
      <c r="AC63" s="1492">
        <v>30.530454089064246</v>
      </c>
      <c r="AD63" s="1495">
        <v>24955</v>
      </c>
      <c r="AE63" s="1492">
        <v>17.645270318046187</v>
      </c>
      <c r="AF63" s="1496">
        <v>139686</v>
      </c>
      <c r="AG63" s="1496">
        <v>44171</v>
      </c>
      <c r="AH63" s="1492">
        <v>31.621637100353649</v>
      </c>
      <c r="AI63" s="1497">
        <v>25239</v>
      </c>
      <c r="AJ63" s="1492">
        <v>18.068381942356428</v>
      </c>
      <c r="AK63" s="1498">
        <v>137940</v>
      </c>
      <c r="AL63" s="1498">
        <v>45330</v>
      </c>
      <c r="AM63" s="1492">
        <v>32.862113962592431</v>
      </c>
      <c r="AN63" s="1499">
        <v>25051</v>
      </c>
      <c r="AO63" s="1493">
        <v>18.160794548354357</v>
      </c>
      <c r="AP63" s="1500">
        <v>136403</v>
      </c>
      <c r="AQ63" s="1500">
        <v>46342</v>
      </c>
      <c r="AR63" s="1501">
        <v>33.974326077872185</v>
      </c>
      <c r="AS63" s="1502">
        <v>24878</v>
      </c>
      <c r="AT63" s="1501">
        <v>18.238601790283205</v>
      </c>
      <c r="AU63" s="1500">
        <v>134701</v>
      </c>
      <c r="AV63" s="1500">
        <v>46917</v>
      </c>
      <c r="AW63" s="1501">
        <v>34.830476388445518</v>
      </c>
      <c r="AX63" s="1502">
        <v>24798</v>
      </c>
      <c r="AY63" s="1501">
        <v>18.409662882977855</v>
      </c>
      <c r="AZ63" s="1516">
        <v>133036</v>
      </c>
      <c r="BA63" s="1516">
        <v>47256</v>
      </c>
      <c r="BB63" s="1517">
        <v>35.521212303436663</v>
      </c>
      <c r="BC63" s="1518">
        <v>24966</v>
      </c>
      <c r="BD63" s="1517">
        <v>18.766348958176735</v>
      </c>
      <c r="BE63" s="1320">
        <v>131285</v>
      </c>
      <c r="BF63" s="1320">
        <v>47685</v>
      </c>
      <c r="BG63" s="1326">
        <v>36.321742773355673</v>
      </c>
      <c r="BH63" s="1314">
        <v>25214</v>
      </c>
      <c r="BI63" s="1326">
        <v>19.20554518794988</v>
      </c>
      <c r="BJ63" s="1320">
        <v>129186</v>
      </c>
      <c r="BK63" s="1320">
        <v>47741</v>
      </c>
      <c r="BL63" s="1326">
        <v>36.955242828170235</v>
      </c>
      <c r="BM63" s="1314">
        <v>25205</v>
      </c>
      <c r="BN63" s="1326">
        <v>19.510628086634775</v>
      </c>
      <c r="BO63" s="1320">
        <v>127547</v>
      </c>
      <c r="BP63" s="1320">
        <v>47874</v>
      </c>
      <c r="BQ63" s="1326">
        <v>37.534399084259135</v>
      </c>
      <c r="BR63" s="1314">
        <v>25406</v>
      </c>
      <c r="BS63" s="1326">
        <v>19.918931844731745</v>
      </c>
      <c r="BT63" s="1320">
        <v>126114</v>
      </c>
      <c r="BU63" s="1320">
        <v>48017</v>
      </c>
      <c r="BV63" s="1326">
        <v>38.074281998826457</v>
      </c>
      <c r="BW63" s="1314">
        <v>25149</v>
      </c>
      <c r="BX63" s="1326">
        <v>19.941481516722963</v>
      </c>
      <c r="BY63" s="1320">
        <v>125541</v>
      </c>
      <c r="BZ63" s="1320">
        <v>47961</v>
      </c>
      <c r="CA63" s="1326">
        <v>38.203455444834752</v>
      </c>
      <c r="CB63" s="1314">
        <v>25323</v>
      </c>
      <c r="CC63" s="1326">
        <v>20.171099481444308</v>
      </c>
      <c r="CD63" s="1320">
        <v>124061</v>
      </c>
      <c r="CE63" s="1320">
        <v>47427</v>
      </c>
      <c r="CF63" s="1326">
        <v>38.228774554453047</v>
      </c>
      <c r="CG63" s="1314">
        <v>25955</v>
      </c>
      <c r="CH63" s="1326">
        <v>20.921159752057456</v>
      </c>
      <c r="CI63" s="1320">
        <v>122384</v>
      </c>
      <c r="CJ63" s="1320">
        <v>47200</v>
      </c>
      <c r="CK63" s="1326">
        <v>38.56713295855667</v>
      </c>
      <c r="CL63" s="1314">
        <v>26838</v>
      </c>
      <c r="CM63" s="1326">
        <v>21.929337168257288</v>
      </c>
      <c r="CN63" s="1320">
        <v>120520</v>
      </c>
      <c r="CO63" s="1320">
        <v>46819</v>
      </c>
      <c r="CP63" s="1326">
        <v>38.847494191835381</v>
      </c>
      <c r="CQ63" s="1314">
        <v>27517</v>
      </c>
      <c r="CR63" s="1326">
        <v>22.831895121141716</v>
      </c>
      <c r="CS63" s="1320">
        <v>118659</v>
      </c>
      <c r="CT63" s="1320">
        <v>46495</v>
      </c>
      <c r="CU63" s="1326">
        <v>39.183711307191196</v>
      </c>
      <c r="CV63" s="1314">
        <v>28040</v>
      </c>
      <c r="CW63" s="1326">
        <v>23.63074018827059</v>
      </c>
    </row>
    <row r="64" spans="1:101" ht="15" customHeight="1">
      <c r="A64" s="550" t="s">
        <v>923</v>
      </c>
      <c r="B64" s="564">
        <v>49258</v>
      </c>
      <c r="C64" s="564">
        <v>13356</v>
      </c>
      <c r="D64" s="574">
        <v>27.1</v>
      </c>
      <c r="E64" s="564">
        <v>7097</v>
      </c>
      <c r="F64" s="574">
        <v>14.4</v>
      </c>
      <c r="G64" s="575">
        <v>48612</v>
      </c>
      <c r="H64" s="564">
        <v>13434</v>
      </c>
      <c r="I64" s="576">
        <v>27.6</v>
      </c>
      <c r="J64" s="564">
        <v>7368</v>
      </c>
      <c r="K64" s="576">
        <v>15.2</v>
      </c>
      <c r="L64" s="575">
        <v>47967</v>
      </c>
      <c r="M64" s="564">
        <v>13551</v>
      </c>
      <c r="N64" s="576">
        <v>28.3</v>
      </c>
      <c r="O64" s="564">
        <v>7539</v>
      </c>
      <c r="P64" s="576">
        <v>15.7</v>
      </c>
      <c r="Q64" s="577">
        <v>47506</v>
      </c>
      <c r="R64" s="577">
        <v>13698</v>
      </c>
      <c r="S64" s="579">
        <v>28.8</v>
      </c>
      <c r="T64" s="577">
        <v>7603</v>
      </c>
      <c r="U64" s="579">
        <v>16</v>
      </c>
      <c r="V64" s="1503">
        <v>47138</v>
      </c>
      <c r="W64" s="1504">
        <v>13660</v>
      </c>
      <c r="X64" s="1505">
        <v>28.978743264457552</v>
      </c>
      <c r="Y64" s="1503">
        <v>7745</v>
      </c>
      <c r="Z64" s="1506">
        <v>16.430480716195</v>
      </c>
      <c r="AA64" s="1507">
        <v>46518</v>
      </c>
      <c r="AB64" s="1507">
        <v>13771</v>
      </c>
      <c r="AC64" s="1505">
        <v>29.603594307579861</v>
      </c>
      <c r="AD64" s="1508">
        <v>7814</v>
      </c>
      <c r="AE64" s="1505">
        <v>16.797798701577886</v>
      </c>
      <c r="AF64" s="1509">
        <v>45902</v>
      </c>
      <c r="AG64" s="1509">
        <v>14111</v>
      </c>
      <c r="AH64" s="1505">
        <v>30.741579887586596</v>
      </c>
      <c r="AI64" s="1510">
        <v>7932</v>
      </c>
      <c r="AJ64" s="1505">
        <v>17.280292797699445</v>
      </c>
      <c r="AK64" s="1511">
        <v>45201</v>
      </c>
      <c r="AL64" s="1511">
        <v>14542</v>
      </c>
      <c r="AM64" s="1505">
        <v>32.171854604986613</v>
      </c>
      <c r="AN64" s="1512">
        <v>7890</v>
      </c>
      <c r="AO64" s="1506">
        <v>17.45536603172496</v>
      </c>
      <c r="AP64" s="1513">
        <v>44737</v>
      </c>
      <c r="AQ64" s="1513">
        <v>14911</v>
      </c>
      <c r="AR64" s="1514">
        <v>33.33035295169546</v>
      </c>
      <c r="AS64" s="1515">
        <v>7820</v>
      </c>
      <c r="AT64" s="1514">
        <v>17.479938306100095</v>
      </c>
      <c r="AU64" s="1513">
        <v>44142</v>
      </c>
      <c r="AV64" s="1513">
        <v>15086</v>
      </c>
      <c r="AW64" s="1514">
        <v>34.176068143718005</v>
      </c>
      <c r="AX64" s="1515">
        <v>7814</v>
      </c>
      <c r="AY64" s="1514">
        <v>17.701961850391918</v>
      </c>
      <c r="AZ64" s="1516">
        <v>43540</v>
      </c>
      <c r="BA64" s="1516">
        <v>15185</v>
      </c>
      <c r="BB64" s="1517">
        <v>34.875976113918234</v>
      </c>
      <c r="BC64" s="1518">
        <v>7858</v>
      </c>
      <c r="BD64" s="1517">
        <v>18.047772163527789</v>
      </c>
      <c r="BE64" s="1320">
        <v>42967</v>
      </c>
      <c r="BF64" s="1320">
        <v>15277</v>
      </c>
      <c r="BG64" s="1326">
        <v>35.555193520608839</v>
      </c>
      <c r="BH64" s="1314">
        <v>7922</v>
      </c>
      <c r="BI64" s="1326">
        <v>18.437405450694719</v>
      </c>
      <c r="BJ64" s="1320">
        <v>42183</v>
      </c>
      <c r="BK64" s="1320">
        <v>15319</v>
      </c>
      <c r="BL64" s="1326">
        <v>36.315577365289336</v>
      </c>
      <c r="BM64" s="1314">
        <v>7921</v>
      </c>
      <c r="BN64" s="1326">
        <v>18.777706659080671</v>
      </c>
      <c r="BO64" s="1320">
        <v>41529</v>
      </c>
      <c r="BP64" s="1320">
        <v>15371</v>
      </c>
      <c r="BQ64" s="1326">
        <v>37.012689927520526</v>
      </c>
      <c r="BR64" s="1314">
        <v>8036</v>
      </c>
      <c r="BS64" s="1326">
        <v>19.350333501890248</v>
      </c>
      <c r="BT64" s="1320">
        <v>40973</v>
      </c>
      <c r="BU64" s="1320">
        <v>15449</v>
      </c>
      <c r="BV64" s="1326">
        <v>37.70531813633368</v>
      </c>
      <c r="BW64" s="1314">
        <v>8012</v>
      </c>
      <c r="BX64" s="1326">
        <v>19.554340663363678</v>
      </c>
      <c r="BY64" s="1320">
        <v>40638</v>
      </c>
      <c r="BZ64" s="1320">
        <v>15397</v>
      </c>
      <c r="CA64" s="1326">
        <v>37.888183473596143</v>
      </c>
      <c r="CB64" s="1314">
        <v>8083</v>
      </c>
      <c r="CC64" s="1326">
        <v>19.890250504453959</v>
      </c>
      <c r="CD64" s="1320">
        <v>40143</v>
      </c>
      <c r="CE64" s="1320">
        <v>15258</v>
      </c>
      <c r="CF64" s="1326">
        <v>38.009117405276136</v>
      </c>
      <c r="CG64" s="1314">
        <v>8327</v>
      </c>
      <c r="CH64" s="1326">
        <v>20.743342550382383</v>
      </c>
      <c r="CI64" s="1320">
        <v>39645</v>
      </c>
      <c r="CJ64" s="1320">
        <v>15166</v>
      </c>
      <c r="CK64" s="1326">
        <v>38.254508765291966</v>
      </c>
      <c r="CL64" s="1314">
        <v>8630</v>
      </c>
      <c r="CM64" s="1326">
        <v>21.768192710303946</v>
      </c>
      <c r="CN64" s="1320">
        <v>39109</v>
      </c>
      <c r="CO64" s="1320">
        <v>15057</v>
      </c>
      <c r="CP64" s="1326">
        <v>38.50008949346698</v>
      </c>
      <c r="CQ64" s="1314">
        <v>8935</v>
      </c>
      <c r="CR64" s="1326">
        <v>22.846403641105628</v>
      </c>
      <c r="CS64" s="1320">
        <v>38587</v>
      </c>
      <c r="CT64" s="1320">
        <v>14927</v>
      </c>
      <c r="CU64" s="1326">
        <v>38.684012750408172</v>
      </c>
      <c r="CV64" s="1314">
        <v>9078</v>
      </c>
      <c r="CW64" s="1326">
        <v>23.52605799880789</v>
      </c>
    </row>
    <row r="65" spans="1:101" ht="15" customHeight="1">
      <c r="A65" s="550" t="s">
        <v>924</v>
      </c>
      <c r="B65" s="564">
        <v>51486</v>
      </c>
      <c r="C65" s="564">
        <v>14158</v>
      </c>
      <c r="D65" s="574">
        <v>27.5</v>
      </c>
      <c r="E65" s="564">
        <v>7489</v>
      </c>
      <c r="F65" s="574">
        <v>14.5</v>
      </c>
      <c r="G65" s="575">
        <v>51044</v>
      </c>
      <c r="H65" s="564">
        <v>14160</v>
      </c>
      <c r="I65" s="576">
        <v>27.7</v>
      </c>
      <c r="J65" s="564">
        <v>7734</v>
      </c>
      <c r="K65" s="576">
        <v>15.2</v>
      </c>
      <c r="L65" s="575">
        <v>50505</v>
      </c>
      <c r="M65" s="564">
        <v>14261</v>
      </c>
      <c r="N65" s="576">
        <v>28.2</v>
      </c>
      <c r="O65" s="564">
        <v>7924</v>
      </c>
      <c r="P65" s="576">
        <v>15.7</v>
      </c>
      <c r="Q65" s="577">
        <v>50142</v>
      </c>
      <c r="R65" s="577">
        <v>14428</v>
      </c>
      <c r="S65" s="579">
        <v>28.8</v>
      </c>
      <c r="T65" s="577">
        <v>8036</v>
      </c>
      <c r="U65" s="579">
        <v>16</v>
      </c>
      <c r="V65" s="1503">
        <v>49616</v>
      </c>
      <c r="W65" s="1504">
        <v>14299</v>
      </c>
      <c r="X65" s="1505">
        <v>28.819332473395683</v>
      </c>
      <c r="Y65" s="1503">
        <v>8198</v>
      </c>
      <c r="Z65" s="1506">
        <v>16.522895840051596</v>
      </c>
      <c r="AA65" s="1507">
        <v>49135</v>
      </c>
      <c r="AB65" s="1507">
        <v>14415</v>
      </c>
      <c r="AC65" s="1505">
        <v>29.337539432176658</v>
      </c>
      <c r="AD65" s="1508">
        <v>8266</v>
      </c>
      <c r="AE65" s="1505">
        <v>16.82303856721278</v>
      </c>
      <c r="AF65" s="1509">
        <v>48513</v>
      </c>
      <c r="AG65" s="1509">
        <v>14748</v>
      </c>
      <c r="AH65" s="1505">
        <v>30.40009894255148</v>
      </c>
      <c r="AI65" s="1510">
        <v>8342</v>
      </c>
      <c r="AJ65" s="1505">
        <v>17.19539092614351</v>
      </c>
      <c r="AK65" s="1511">
        <v>47937</v>
      </c>
      <c r="AL65" s="1511">
        <v>15094</v>
      </c>
      <c r="AM65" s="1505">
        <v>31.487160231136702</v>
      </c>
      <c r="AN65" s="1512">
        <v>8233</v>
      </c>
      <c r="AO65" s="1506">
        <v>17.174625028683479</v>
      </c>
      <c r="AP65" s="1513">
        <v>47344</v>
      </c>
      <c r="AQ65" s="1513">
        <v>15475</v>
      </c>
      <c r="AR65" s="1514">
        <v>32.68629604596147</v>
      </c>
      <c r="AS65" s="1515">
        <v>8208</v>
      </c>
      <c r="AT65" s="1514">
        <v>17.336938154782022</v>
      </c>
      <c r="AU65" s="1513">
        <v>46729</v>
      </c>
      <c r="AV65" s="1513">
        <v>15786</v>
      </c>
      <c r="AW65" s="1514">
        <v>33.782019730788157</v>
      </c>
      <c r="AX65" s="1515">
        <v>8177</v>
      </c>
      <c r="AY65" s="1514">
        <v>17.498769500738298</v>
      </c>
      <c r="AZ65" s="1516">
        <v>46195</v>
      </c>
      <c r="BA65" s="1516">
        <v>15861</v>
      </c>
      <c r="BB65" s="1517">
        <v>34.334884727784392</v>
      </c>
      <c r="BC65" s="1518">
        <v>8220</v>
      </c>
      <c r="BD65" s="1517">
        <v>17.794133564238553</v>
      </c>
      <c r="BE65" s="1320">
        <v>45568</v>
      </c>
      <c r="BF65" s="1320">
        <v>16068</v>
      </c>
      <c r="BG65" s="1326">
        <v>35.261587078651687</v>
      </c>
      <c r="BH65" s="1314">
        <v>8347</v>
      </c>
      <c r="BI65" s="1326">
        <v>18.317679073033709</v>
      </c>
      <c r="BJ65" s="1320">
        <v>44979</v>
      </c>
      <c r="BK65" s="1320">
        <v>16095</v>
      </c>
      <c r="BL65" s="1326">
        <v>35.783365570599614</v>
      </c>
      <c r="BM65" s="1314">
        <v>8354</v>
      </c>
      <c r="BN65" s="1326">
        <v>18.573111896662887</v>
      </c>
      <c r="BO65" s="1320">
        <v>44446</v>
      </c>
      <c r="BP65" s="1320">
        <v>16126</v>
      </c>
      <c r="BQ65" s="1326">
        <v>36.28223012194573</v>
      </c>
      <c r="BR65" s="1314">
        <v>8409</v>
      </c>
      <c r="BS65" s="1326">
        <v>18.919587814426496</v>
      </c>
      <c r="BT65" s="1320">
        <v>43933</v>
      </c>
      <c r="BU65" s="1320">
        <v>16214</v>
      </c>
      <c r="BV65" s="1326">
        <v>36.906198074340473</v>
      </c>
      <c r="BW65" s="1314">
        <v>8344</v>
      </c>
      <c r="BX65" s="1326">
        <v>18.992556847927524</v>
      </c>
      <c r="BY65" s="1320">
        <v>43379</v>
      </c>
      <c r="BZ65" s="1320">
        <v>16265</v>
      </c>
      <c r="CA65" s="1326">
        <v>37.495101316305124</v>
      </c>
      <c r="CB65" s="1314">
        <v>8484</v>
      </c>
      <c r="CC65" s="1326">
        <v>19.557850572857834</v>
      </c>
      <c r="CD65" s="1320">
        <v>42745</v>
      </c>
      <c r="CE65" s="1320">
        <v>16090</v>
      </c>
      <c r="CF65" s="1326">
        <v>37.64182945373728</v>
      </c>
      <c r="CG65" s="1314">
        <v>8710</v>
      </c>
      <c r="CH65" s="1326">
        <v>20.376652240028072</v>
      </c>
      <c r="CI65" s="1320">
        <v>42019</v>
      </c>
      <c r="CJ65" s="1320">
        <v>16051</v>
      </c>
      <c r="CK65" s="1326">
        <v>38.199385992051219</v>
      </c>
      <c r="CL65" s="1314">
        <v>9007</v>
      </c>
      <c r="CM65" s="1326">
        <v>21.435541064756418</v>
      </c>
      <c r="CN65" s="1320">
        <v>41273</v>
      </c>
      <c r="CO65" s="1320">
        <v>15969</v>
      </c>
      <c r="CP65" s="1326">
        <v>38.691154023211297</v>
      </c>
      <c r="CQ65" s="1314">
        <v>9242</v>
      </c>
      <c r="CR65" s="1326">
        <v>22.392363046059167</v>
      </c>
      <c r="CS65" s="1320">
        <v>40608</v>
      </c>
      <c r="CT65" s="1320">
        <v>15927</v>
      </c>
      <c r="CU65" s="1326">
        <v>39.221335697399532</v>
      </c>
      <c r="CV65" s="1314">
        <v>9518</v>
      </c>
      <c r="CW65" s="1326">
        <v>23.438731284475967</v>
      </c>
    </row>
    <row r="66" spans="1:101" ht="15" customHeight="1">
      <c r="A66" s="585" t="s">
        <v>925</v>
      </c>
      <c r="B66" s="586">
        <v>48355</v>
      </c>
      <c r="C66" s="586">
        <v>14832</v>
      </c>
      <c r="D66" s="587">
        <v>30.7</v>
      </c>
      <c r="E66" s="586">
        <v>8153</v>
      </c>
      <c r="F66" s="587">
        <v>16.899999999999999</v>
      </c>
      <c r="G66" s="588">
        <v>47806</v>
      </c>
      <c r="H66" s="586">
        <v>14992</v>
      </c>
      <c r="I66" s="589">
        <v>31.4</v>
      </c>
      <c r="J66" s="586">
        <v>8459</v>
      </c>
      <c r="K66" s="589">
        <v>17.7</v>
      </c>
      <c r="L66" s="588">
        <v>47235</v>
      </c>
      <c r="M66" s="586">
        <v>15072</v>
      </c>
      <c r="N66" s="589">
        <v>31.9</v>
      </c>
      <c r="O66" s="586">
        <v>8578</v>
      </c>
      <c r="P66" s="589">
        <v>18.2</v>
      </c>
      <c r="Q66" s="590">
        <v>46737</v>
      </c>
      <c r="R66" s="590">
        <v>15157</v>
      </c>
      <c r="S66" s="591">
        <v>32.4</v>
      </c>
      <c r="T66" s="590">
        <v>8689</v>
      </c>
      <c r="U66" s="591">
        <v>18.600000000000001</v>
      </c>
      <c r="V66" s="1522">
        <v>46238</v>
      </c>
      <c r="W66" s="1523">
        <v>14993</v>
      </c>
      <c r="X66" s="1524">
        <v>32.425710454604442</v>
      </c>
      <c r="Y66" s="1522">
        <v>8813</v>
      </c>
      <c r="Z66" s="1525">
        <v>19.060080453306803</v>
      </c>
      <c r="AA66" s="1526">
        <v>45773</v>
      </c>
      <c r="AB66" s="1526">
        <v>14992</v>
      </c>
      <c r="AC66" s="1524">
        <v>32.752932951740107</v>
      </c>
      <c r="AD66" s="1527">
        <v>8875</v>
      </c>
      <c r="AE66" s="1524">
        <v>19.389159548205274</v>
      </c>
      <c r="AF66" s="1528">
        <v>45271</v>
      </c>
      <c r="AG66" s="1528">
        <v>15312</v>
      </c>
      <c r="AH66" s="1524">
        <v>33.822977181860352</v>
      </c>
      <c r="AI66" s="1529">
        <v>8965</v>
      </c>
      <c r="AJ66" s="1524">
        <v>19.802964370126571</v>
      </c>
      <c r="AK66" s="1530">
        <v>44802</v>
      </c>
      <c r="AL66" s="1530">
        <v>15694</v>
      </c>
      <c r="AM66" s="1524">
        <v>35.029686174724347</v>
      </c>
      <c r="AN66" s="1531">
        <v>8928</v>
      </c>
      <c r="AO66" s="1525">
        <v>19.927681799919647</v>
      </c>
      <c r="AP66" s="1532">
        <v>44322</v>
      </c>
      <c r="AQ66" s="1532">
        <v>15956</v>
      </c>
      <c r="AR66" s="1533">
        <v>36.00018049726998</v>
      </c>
      <c r="AS66" s="1534">
        <v>8850</v>
      </c>
      <c r="AT66" s="1533">
        <v>19.967510491403818</v>
      </c>
      <c r="AU66" s="1532">
        <v>43830</v>
      </c>
      <c r="AV66" s="1532">
        <v>16045</v>
      </c>
      <c r="AW66" s="1533">
        <v>36.607346566278807</v>
      </c>
      <c r="AX66" s="1534">
        <v>8807</v>
      </c>
      <c r="AY66" s="1533">
        <v>20.093543235227013</v>
      </c>
      <c r="AZ66" s="1519">
        <v>43301</v>
      </c>
      <c r="BA66" s="1519">
        <v>16210</v>
      </c>
      <c r="BB66" s="1520">
        <v>37.435625043301542</v>
      </c>
      <c r="BC66" s="1521">
        <v>8888</v>
      </c>
      <c r="BD66" s="1520">
        <v>20.526084847924992</v>
      </c>
      <c r="BE66" s="1321">
        <v>42750</v>
      </c>
      <c r="BF66" s="1321">
        <v>16340</v>
      </c>
      <c r="BG66" s="1327">
        <v>38.222222222222221</v>
      </c>
      <c r="BH66" s="1322">
        <v>8945</v>
      </c>
      <c r="BI66" s="1327">
        <v>20.923976608187132</v>
      </c>
      <c r="BJ66" s="1321">
        <v>42024</v>
      </c>
      <c r="BK66" s="1321">
        <v>16327</v>
      </c>
      <c r="BL66" s="1327">
        <v>38.851608604606888</v>
      </c>
      <c r="BM66" s="1322">
        <v>8930</v>
      </c>
      <c r="BN66" s="1327">
        <v>21.249762040738627</v>
      </c>
      <c r="BO66" s="1321">
        <v>41572</v>
      </c>
      <c r="BP66" s="1321">
        <v>16377</v>
      </c>
      <c r="BQ66" s="1327">
        <v>39.394303858366207</v>
      </c>
      <c r="BR66" s="1322">
        <v>8961</v>
      </c>
      <c r="BS66" s="1327">
        <v>21.555373809294718</v>
      </c>
      <c r="BT66" s="1321">
        <v>41208</v>
      </c>
      <c r="BU66" s="1321">
        <v>16354</v>
      </c>
      <c r="BV66" s="1327">
        <v>39.686468646864689</v>
      </c>
      <c r="BW66" s="1322">
        <v>8793</v>
      </c>
      <c r="BX66" s="1327">
        <v>21.338089691322075</v>
      </c>
      <c r="BY66" s="1321">
        <v>41524</v>
      </c>
      <c r="BZ66" s="1321">
        <v>16299</v>
      </c>
      <c r="CA66" s="1327">
        <v>39.251998844041999</v>
      </c>
      <c r="CB66" s="1322">
        <v>8756</v>
      </c>
      <c r="CC66" s="1327">
        <v>21.086600520181101</v>
      </c>
      <c r="CD66" s="1321">
        <v>41173</v>
      </c>
      <c r="CE66" s="1321">
        <v>16079</v>
      </c>
      <c r="CF66" s="1327">
        <v>39.052291550287812</v>
      </c>
      <c r="CG66" s="1322">
        <v>8918</v>
      </c>
      <c r="CH66" s="1327">
        <v>21.659825613873167</v>
      </c>
      <c r="CI66" s="1321">
        <v>40720</v>
      </c>
      <c r="CJ66" s="1321">
        <v>15983</v>
      </c>
      <c r="CK66" s="1327">
        <v>39.25098231827112</v>
      </c>
      <c r="CL66" s="1322">
        <v>9201</v>
      </c>
      <c r="CM66" s="1327">
        <v>22.595776031434184</v>
      </c>
      <c r="CN66" s="1321">
        <v>40138</v>
      </c>
      <c r="CO66" s="1321">
        <v>15793</v>
      </c>
      <c r="CP66" s="1327">
        <v>39.346753699735906</v>
      </c>
      <c r="CQ66" s="1322">
        <v>9340</v>
      </c>
      <c r="CR66" s="1327">
        <v>23.269719467835966</v>
      </c>
      <c r="CS66" s="1321">
        <v>39464</v>
      </c>
      <c r="CT66" s="1321">
        <v>15641</v>
      </c>
      <c r="CU66" s="1327">
        <v>39.633590107439694</v>
      </c>
      <c r="CV66" s="1322">
        <v>9444</v>
      </c>
      <c r="CW66" s="1327">
        <v>23.930670991283197</v>
      </c>
    </row>
    <row r="67" spans="1:101" ht="15" customHeight="1">
      <c r="A67" s="536" t="s">
        <v>926</v>
      </c>
      <c r="B67" s="592"/>
      <c r="C67" s="592"/>
      <c r="D67" s="576"/>
      <c r="E67" s="592"/>
      <c r="F67" s="576"/>
      <c r="G67" s="592"/>
      <c r="H67" s="592"/>
      <c r="I67" s="576"/>
      <c r="J67" s="592"/>
      <c r="K67" s="576"/>
      <c r="L67" s="592"/>
      <c r="M67" s="592"/>
      <c r="N67" s="576"/>
      <c r="O67" s="592"/>
      <c r="P67" s="576"/>
      <c r="Q67" s="578"/>
      <c r="R67" s="578"/>
      <c r="S67" s="576"/>
      <c r="T67" s="578"/>
      <c r="U67" s="576"/>
      <c r="V67" s="593"/>
      <c r="W67" s="593"/>
      <c r="X67" s="580"/>
      <c r="Y67" s="593"/>
      <c r="Z67" s="580"/>
      <c r="AA67" s="581"/>
      <c r="AB67" s="581"/>
      <c r="AC67" s="580"/>
      <c r="AD67" s="581"/>
      <c r="AE67" s="580"/>
      <c r="AF67" s="582"/>
      <c r="AG67" s="582"/>
      <c r="AH67" s="580"/>
      <c r="AI67" s="582"/>
      <c r="AJ67" s="580"/>
      <c r="AK67" s="583"/>
      <c r="AL67" s="583"/>
      <c r="AM67" s="580"/>
      <c r="AN67" s="583"/>
      <c r="AO67" s="580"/>
      <c r="AP67" s="584"/>
      <c r="AQ67" s="584"/>
      <c r="AR67" s="594"/>
      <c r="AS67" s="584"/>
      <c r="AT67" s="594"/>
      <c r="AU67" s="584"/>
      <c r="AV67" s="584"/>
      <c r="AW67" s="594"/>
      <c r="AX67" s="584"/>
      <c r="AY67" s="594"/>
      <c r="BT67" s="2390" t="s">
        <v>2759</v>
      </c>
      <c r="BY67" s="2390" t="s">
        <v>2836</v>
      </c>
      <c r="CD67" s="2390" t="s">
        <v>2927</v>
      </c>
      <c r="CI67" s="2390" t="s">
        <v>2984</v>
      </c>
      <c r="CN67" s="2390" t="s">
        <v>3122</v>
      </c>
      <c r="CS67" s="2390" t="s">
        <v>3121</v>
      </c>
    </row>
    <row r="68" spans="1:101">
      <c r="C68" s="843" t="s">
        <v>927</v>
      </c>
      <c r="D68" s="595"/>
      <c r="E68" s="595"/>
      <c r="F68" s="595"/>
      <c r="G68" s="595"/>
      <c r="H68" s="843" t="s">
        <v>928</v>
      </c>
      <c r="I68" s="595"/>
      <c r="J68" s="595"/>
      <c r="K68" s="595"/>
      <c r="L68" s="595"/>
      <c r="M68" s="843" t="s">
        <v>929</v>
      </c>
      <c r="N68" s="595"/>
      <c r="O68" s="595"/>
      <c r="P68" s="595"/>
      <c r="Q68" s="596"/>
      <c r="R68" s="844" t="s">
        <v>930</v>
      </c>
      <c r="S68" s="596"/>
      <c r="T68" s="596"/>
      <c r="U68" s="596"/>
      <c r="V68" s="597"/>
      <c r="W68" s="845" t="s">
        <v>931</v>
      </c>
      <c r="X68" s="597"/>
      <c r="Y68" s="597"/>
      <c r="Z68" s="597"/>
      <c r="AA68" s="598"/>
      <c r="AB68" s="846" t="s">
        <v>932</v>
      </c>
      <c r="AC68" s="598"/>
      <c r="AD68" s="598"/>
      <c r="AE68" s="598"/>
      <c r="AF68" s="599"/>
      <c r="AG68" s="847" t="s">
        <v>933</v>
      </c>
      <c r="AH68" s="599"/>
      <c r="AI68" s="599"/>
      <c r="AJ68" s="599"/>
      <c r="AK68" s="600"/>
      <c r="AL68" s="600" t="s">
        <v>934</v>
      </c>
      <c r="AM68" s="600"/>
      <c r="AN68" s="600"/>
      <c r="AO68" s="600"/>
      <c r="AP68" s="601"/>
      <c r="AQ68" s="601" t="s">
        <v>935</v>
      </c>
      <c r="AR68" s="601"/>
      <c r="AS68" s="601"/>
      <c r="AT68" s="601"/>
      <c r="AU68" s="601"/>
      <c r="AV68" s="601" t="s">
        <v>935</v>
      </c>
      <c r="AW68" s="601"/>
      <c r="AX68" s="601"/>
      <c r="AY68" s="601"/>
    </row>
    <row r="69" spans="1:101">
      <c r="C69" s="843" t="s">
        <v>936</v>
      </c>
      <c r="D69" s="595"/>
      <c r="E69" s="595"/>
      <c r="F69" s="595"/>
      <c r="G69" s="595"/>
      <c r="H69" s="843" t="s">
        <v>937</v>
      </c>
      <c r="I69" s="595"/>
      <c r="J69" s="595"/>
      <c r="K69" s="595"/>
      <c r="L69" s="595"/>
      <c r="M69" s="843" t="s">
        <v>938</v>
      </c>
      <c r="N69" s="595"/>
      <c r="O69" s="595"/>
      <c r="P69" s="595"/>
      <c r="Q69" s="596"/>
      <c r="R69" s="844" t="s">
        <v>939</v>
      </c>
      <c r="S69" s="596"/>
      <c r="T69" s="596"/>
      <c r="U69" s="596"/>
      <c r="V69" s="597"/>
      <c r="W69" s="845" t="s">
        <v>940</v>
      </c>
      <c r="X69" s="597"/>
      <c r="Y69" s="597"/>
      <c r="Z69" s="597"/>
      <c r="AA69" s="598"/>
      <c r="AB69" s="846" t="s">
        <v>941</v>
      </c>
      <c r="AC69" s="598"/>
      <c r="AD69" s="598"/>
      <c r="AE69" s="598"/>
      <c r="AF69" s="599"/>
      <c r="AG69" s="847" t="s">
        <v>942</v>
      </c>
      <c r="AH69" s="599"/>
      <c r="AI69" s="599"/>
      <c r="AJ69" s="599"/>
      <c r="AK69" s="600"/>
      <c r="AL69" s="600" t="s">
        <v>943</v>
      </c>
      <c r="AM69" s="600"/>
      <c r="AN69" s="600"/>
      <c r="AO69" s="600"/>
      <c r="AP69" s="601"/>
      <c r="AQ69" s="601" t="s">
        <v>944</v>
      </c>
      <c r="AR69" s="601"/>
      <c r="AS69" s="601"/>
      <c r="AT69" s="601"/>
      <c r="AU69" s="601"/>
      <c r="AV69" s="601" t="s">
        <v>945</v>
      </c>
      <c r="AW69" s="601"/>
      <c r="AX69" s="601"/>
      <c r="AY69" s="601"/>
    </row>
    <row r="70" spans="1:101">
      <c r="C70" s="843" t="s">
        <v>946</v>
      </c>
      <c r="D70" s="595"/>
      <c r="E70" s="595"/>
      <c r="F70" s="595"/>
      <c r="G70" s="595"/>
      <c r="H70" s="843" t="s">
        <v>947</v>
      </c>
      <c r="I70" s="595"/>
      <c r="J70" s="595"/>
      <c r="K70" s="595"/>
      <c r="L70" s="595"/>
      <c r="M70" s="843" t="s">
        <v>948</v>
      </c>
      <c r="N70" s="595"/>
      <c r="O70" s="595"/>
      <c r="P70" s="595"/>
      <c r="Q70" s="596"/>
      <c r="R70" s="844" t="s">
        <v>949</v>
      </c>
      <c r="S70" s="596"/>
      <c r="T70" s="596"/>
      <c r="U70" s="596"/>
      <c r="V70" s="597"/>
      <c r="W70" s="845" t="s">
        <v>950</v>
      </c>
      <c r="X70" s="597"/>
      <c r="Y70" s="597"/>
      <c r="Z70" s="597"/>
      <c r="AA70" s="598"/>
      <c r="AB70" s="846" t="s">
        <v>951</v>
      </c>
      <c r="AC70" s="598"/>
      <c r="AD70" s="598"/>
      <c r="AE70" s="598"/>
      <c r="AF70" s="599"/>
      <c r="AG70" s="848" t="s">
        <v>952</v>
      </c>
      <c r="AH70" s="599"/>
      <c r="AI70" s="599"/>
      <c r="AJ70" s="599"/>
      <c r="AK70" s="595"/>
      <c r="AL70" s="849" t="s">
        <v>953</v>
      </c>
      <c r="AM70" s="595"/>
      <c r="AN70" s="595"/>
      <c r="AO70" s="595"/>
      <c r="AP70" s="601"/>
      <c r="AQ70" s="601" t="s">
        <v>954</v>
      </c>
      <c r="AR70" s="601" t="s">
        <v>955</v>
      </c>
      <c r="AS70" s="601"/>
      <c r="AT70" s="601"/>
      <c r="AU70" s="601"/>
      <c r="AV70" s="601" t="s">
        <v>956</v>
      </c>
      <c r="AW70" s="601" t="s">
        <v>957</v>
      </c>
      <c r="AX70" s="601"/>
      <c r="AY70" s="601"/>
    </row>
    <row r="71" spans="1:101">
      <c r="C71" s="843" t="s">
        <v>958</v>
      </c>
      <c r="D71" s="595"/>
      <c r="E71" s="595"/>
      <c r="F71" s="595"/>
      <c r="G71" s="595"/>
      <c r="H71" s="843" t="s">
        <v>959</v>
      </c>
      <c r="I71" s="595"/>
      <c r="J71" s="595"/>
      <c r="K71" s="595"/>
      <c r="L71" s="595"/>
      <c r="M71" s="843" t="s">
        <v>960</v>
      </c>
      <c r="N71" s="595"/>
      <c r="O71" s="595"/>
      <c r="P71" s="595"/>
      <c r="Q71" s="596"/>
      <c r="R71" s="844" t="s">
        <v>961</v>
      </c>
      <c r="S71" s="596"/>
      <c r="T71" s="596"/>
      <c r="U71" s="596"/>
      <c r="V71" s="597"/>
      <c r="W71" s="597" t="s">
        <v>962</v>
      </c>
      <c r="X71" s="597"/>
      <c r="Y71" s="597"/>
      <c r="Z71" s="597"/>
      <c r="AA71" s="598"/>
      <c r="AB71" s="846" t="s">
        <v>963</v>
      </c>
      <c r="AC71" s="598"/>
      <c r="AD71" s="598"/>
      <c r="AE71" s="598"/>
      <c r="AF71" s="599"/>
      <c r="AG71" s="848" t="s">
        <v>964</v>
      </c>
      <c r="AH71" s="599"/>
      <c r="AI71" s="599"/>
      <c r="AJ71" s="599"/>
      <c r="AK71" s="595"/>
      <c r="AL71" s="849" t="s">
        <v>965</v>
      </c>
      <c r="AM71" s="595"/>
      <c r="AN71" s="595"/>
      <c r="AO71" s="595"/>
      <c r="AP71" s="601"/>
      <c r="AQ71" s="601" t="s">
        <v>966</v>
      </c>
      <c r="AR71" s="601" t="s">
        <v>967</v>
      </c>
      <c r="AS71" s="601"/>
      <c r="AT71" s="601"/>
      <c r="AU71" s="601"/>
      <c r="AV71" s="601" t="s">
        <v>968</v>
      </c>
      <c r="AW71" s="601" t="s">
        <v>969</v>
      </c>
      <c r="AX71" s="601"/>
      <c r="AY71" s="601"/>
    </row>
    <row r="72" spans="1:101">
      <c r="C72" s="843" t="s">
        <v>970</v>
      </c>
      <c r="D72" s="538"/>
      <c r="E72" s="595"/>
      <c r="F72" s="595"/>
      <c r="G72" s="595"/>
      <c r="H72" s="843" t="s">
        <v>971</v>
      </c>
      <c r="I72" s="595"/>
      <c r="J72" s="595"/>
      <c r="K72" s="595"/>
      <c r="L72" s="595"/>
      <c r="M72" s="843" t="s">
        <v>972</v>
      </c>
      <c r="N72" s="595"/>
      <c r="O72" s="595"/>
      <c r="P72" s="595"/>
      <c r="Q72" s="596"/>
      <c r="R72" s="844" t="s">
        <v>973</v>
      </c>
      <c r="S72" s="596"/>
      <c r="T72" s="596"/>
      <c r="U72" s="596"/>
      <c r="V72" s="597"/>
      <c r="W72" s="597"/>
      <c r="X72" s="597"/>
      <c r="Y72" s="597"/>
      <c r="Z72" s="597"/>
      <c r="AA72" s="598"/>
      <c r="AB72" s="598"/>
      <c r="AC72" s="598"/>
      <c r="AD72" s="598"/>
      <c r="AE72" s="598"/>
      <c r="AF72" s="599"/>
      <c r="AG72" s="848" t="s">
        <v>974</v>
      </c>
      <c r="AH72" s="599"/>
      <c r="AI72" s="599"/>
      <c r="AJ72" s="599"/>
      <c r="AK72" s="595"/>
      <c r="AL72" s="849" t="s">
        <v>975</v>
      </c>
      <c r="AM72" s="595"/>
      <c r="AN72" s="595"/>
      <c r="AO72" s="595"/>
      <c r="AP72" s="601"/>
      <c r="AQ72" s="601" t="s">
        <v>976</v>
      </c>
      <c r="AR72" s="601" t="s">
        <v>977</v>
      </c>
      <c r="AS72" s="601"/>
      <c r="AT72" s="601"/>
      <c r="AU72" s="601"/>
      <c r="AV72" s="601"/>
      <c r="AW72" s="601"/>
      <c r="AX72" s="601"/>
      <c r="AY72" s="601"/>
    </row>
    <row r="73" spans="1:101">
      <c r="C73" s="843" t="s">
        <v>978</v>
      </c>
      <c r="D73" s="595"/>
      <c r="E73" s="595"/>
      <c r="F73" s="595"/>
      <c r="G73" s="595"/>
      <c r="H73" s="843" t="s">
        <v>979</v>
      </c>
      <c r="I73" s="595"/>
      <c r="J73" s="595"/>
      <c r="K73" s="595"/>
      <c r="L73" s="595"/>
      <c r="M73" s="843" t="s">
        <v>980</v>
      </c>
      <c r="N73" s="595"/>
      <c r="O73" s="595"/>
      <c r="P73" s="595"/>
      <c r="Q73" s="596"/>
      <c r="R73" s="844" t="s">
        <v>981</v>
      </c>
      <c r="S73" s="596"/>
      <c r="T73" s="596"/>
      <c r="U73" s="596"/>
      <c r="V73" s="597"/>
      <c r="W73" s="597"/>
      <c r="X73" s="597"/>
      <c r="Y73" s="597"/>
      <c r="Z73" s="597"/>
      <c r="AA73" s="598"/>
      <c r="AB73" s="598"/>
      <c r="AC73" s="598"/>
      <c r="AD73" s="598"/>
      <c r="AE73" s="598"/>
      <c r="AF73" s="599"/>
      <c r="AG73" s="599"/>
      <c r="AH73" s="599"/>
      <c r="AI73" s="599"/>
      <c r="AJ73" s="599"/>
      <c r="AK73" s="595"/>
      <c r="AL73" s="600" t="s">
        <v>982</v>
      </c>
      <c r="AM73" s="595"/>
      <c r="AN73" s="595"/>
      <c r="AO73" s="595"/>
      <c r="AP73" s="601"/>
      <c r="AQ73" s="601" t="s">
        <v>983</v>
      </c>
      <c r="AR73" s="601" t="s">
        <v>984</v>
      </c>
      <c r="AS73" s="601"/>
      <c r="AT73" s="601"/>
      <c r="AU73" s="601"/>
      <c r="AV73" s="601"/>
      <c r="AW73" s="601"/>
      <c r="AX73" s="601"/>
      <c r="AY73" s="601"/>
    </row>
    <row r="74" spans="1:101">
      <c r="C74" s="843" t="s">
        <v>985</v>
      </c>
      <c r="D74" s="595"/>
      <c r="E74" s="595"/>
      <c r="F74" s="595"/>
      <c r="G74" s="595"/>
      <c r="H74" s="843" t="s">
        <v>986</v>
      </c>
      <c r="I74" s="595"/>
      <c r="J74" s="595"/>
      <c r="K74" s="595"/>
      <c r="L74" s="595"/>
      <c r="M74" s="843" t="s">
        <v>987</v>
      </c>
      <c r="N74" s="595"/>
      <c r="O74" s="595"/>
      <c r="P74" s="595"/>
      <c r="Q74" s="596"/>
      <c r="R74" s="844" t="s">
        <v>988</v>
      </c>
      <c r="S74" s="596"/>
      <c r="T74" s="596"/>
      <c r="U74" s="596"/>
      <c r="V74" s="597"/>
      <c r="W74" s="597"/>
      <c r="X74" s="597"/>
      <c r="Y74" s="597"/>
      <c r="Z74" s="597"/>
      <c r="AA74" s="598"/>
      <c r="AB74" s="598"/>
      <c r="AC74" s="598"/>
      <c r="AD74" s="598"/>
      <c r="AE74" s="598"/>
      <c r="AF74" s="599"/>
      <c r="AG74" s="599"/>
      <c r="AH74" s="599"/>
      <c r="AI74" s="599"/>
      <c r="AJ74" s="599"/>
      <c r="AK74" s="595"/>
      <c r="AL74" s="600" t="s">
        <v>989</v>
      </c>
      <c r="AM74" s="595"/>
      <c r="AN74" s="595"/>
      <c r="AO74" s="595"/>
      <c r="AP74" s="601"/>
      <c r="AQ74" s="601" t="s">
        <v>990</v>
      </c>
      <c r="AR74" s="601" t="s">
        <v>991</v>
      </c>
      <c r="AS74" s="601"/>
      <c r="AT74" s="601"/>
      <c r="AU74" s="601"/>
      <c r="AV74" s="601"/>
      <c r="AW74" s="601"/>
      <c r="AX74" s="601"/>
      <c r="AY74" s="601"/>
    </row>
    <row r="75" spans="1:101">
      <c r="C75" s="843" t="s">
        <v>992</v>
      </c>
      <c r="D75" s="595"/>
      <c r="E75" s="595"/>
      <c r="F75" s="595"/>
      <c r="G75" s="595"/>
      <c r="H75" s="843" t="s">
        <v>993</v>
      </c>
      <c r="I75" s="595"/>
      <c r="J75" s="595"/>
      <c r="K75" s="595"/>
      <c r="L75" s="595"/>
      <c r="M75" s="843" t="s">
        <v>994</v>
      </c>
      <c r="N75" s="595"/>
      <c r="O75" s="595"/>
      <c r="P75" s="595"/>
      <c r="Q75" s="596"/>
      <c r="R75" s="844" t="s">
        <v>995</v>
      </c>
      <c r="S75" s="596"/>
      <c r="T75" s="596"/>
      <c r="U75" s="596"/>
      <c r="V75" s="597"/>
      <c r="W75" s="597"/>
      <c r="X75" s="597"/>
      <c r="Y75" s="597"/>
      <c r="Z75" s="597"/>
      <c r="AA75" s="598"/>
      <c r="AB75" s="598"/>
      <c r="AC75" s="598"/>
      <c r="AD75" s="598"/>
      <c r="AE75" s="598"/>
      <c r="AF75" s="599"/>
      <c r="AG75" s="599"/>
      <c r="AH75" s="599"/>
      <c r="AI75" s="599"/>
      <c r="AJ75" s="599"/>
      <c r="AK75" s="595"/>
      <c r="AL75" s="849" t="s">
        <v>996</v>
      </c>
      <c r="AM75" s="595"/>
      <c r="AN75" s="595"/>
      <c r="AO75" s="595"/>
      <c r="AP75" s="601"/>
      <c r="AQ75" s="601" t="s">
        <v>997</v>
      </c>
      <c r="AR75" s="601" t="s">
        <v>998</v>
      </c>
      <c r="AS75" s="601"/>
      <c r="AT75" s="601"/>
      <c r="AU75" s="601"/>
      <c r="AV75" s="601"/>
      <c r="AW75" s="601"/>
      <c r="AX75" s="601"/>
      <c r="AY75" s="601"/>
    </row>
    <row r="76" spans="1:101">
      <c r="C76" s="843" t="s">
        <v>999</v>
      </c>
      <c r="D76" s="595"/>
      <c r="E76" s="595"/>
      <c r="F76" s="595"/>
      <c r="G76" s="595"/>
      <c r="H76" s="843" t="s">
        <v>1000</v>
      </c>
      <c r="I76" s="595"/>
      <c r="J76" s="595"/>
      <c r="K76" s="595"/>
      <c r="L76" s="595"/>
      <c r="M76" s="843" t="s">
        <v>1001</v>
      </c>
      <c r="N76" s="595"/>
      <c r="O76" s="595"/>
      <c r="P76" s="595"/>
      <c r="Q76" s="596"/>
      <c r="R76" s="844" t="s">
        <v>1002</v>
      </c>
      <c r="S76" s="596"/>
      <c r="T76" s="596"/>
      <c r="U76" s="596"/>
      <c r="V76" s="597"/>
      <c r="W76" s="597"/>
      <c r="X76" s="597"/>
      <c r="Y76" s="597"/>
      <c r="Z76" s="597"/>
      <c r="AA76" s="598"/>
      <c r="AB76" s="598"/>
      <c r="AC76" s="598"/>
      <c r="AD76" s="598"/>
      <c r="AE76" s="598"/>
      <c r="AF76" s="599"/>
      <c r="AG76" s="599"/>
      <c r="AH76" s="599"/>
      <c r="AI76" s="599"/>
      <c r="AJ76" s="599"/>
      <c r="AK76" s="595"/>
      <c r="AL76" s="849" t="s">
        <v>1003</v>
      </c>
      <c r="AM76" s="595"/>
      <c r="AN76" s="595"/>
      <c r="AO76" s="595"/>
      <c r="AP76" s="601"/>
      <c r="AQ76" s="601"/>
      <c r="AR76" s="601"/>
      <c r="AS76" s="601"/>
      <c r="AT76" s="601"/>
      <c r="AU76" s="601"/>
      <c r="AV76" s="601"/>
      <c r="AW76" s="601"/>
      <c r="AX76" s="601"/>
      <c r="AY76" s="601"/>
    </row>
    <row r="77" spans="1:101">
      <c r="C77" s="843" t="s">
        <v>1004</v>
      </c>
      <c r="D77" s="595"/>
      <c r="E77" s="595"/>
      <c r="F77" s="595"/>
      <c r="G77" s="595"/>
      <c r="H77" s="843" t="s">
        <v>1005</v>
      </c>
      <c r="I77" s="595"/>
      <c r="J77" s="595"/>
      <c r="K77" s="595"/>
      <c r="L77" s="595"/>
      <c r="M77" s="843" t="s">
        <v>1006</v>
      </c>
      <c r="N77" s="595"/>
      <c r="O77" s="595"/>
      <c r="P77" s="595"/>
      <c r="Q77" s="596"/>
      <c r="R77" s="844" t="s">
        <v>1007</v>
      </c>
      <c r="S77" s="596"/>
      <c r="T77" s="596"/>
      <c r="U77" s="596"/>
      <c r="V77" s="597"/>
      <c r="W77" s="597"/>
      <c r="X77" s="597"/>
      <c r="Y77" s="597"/>
      <c r="Z77" s="597"/>
      <c r="AA77" s="598"/>
      <c r="AB77" s="598"/>
      <c r="AC77" s="598"/>
      <c r="AD77" s="598"/>
      <c r="AE77" s="598"/>
      <c r="AF77" s="599"/>
      <c r="AG77" s="599"/>
      <c r="AH77" s="599"/>
      <c r="AI77" s="599"/>
      <c r="AJ77" s="599"/>
      <c r="AK77" s="595"/>
      <c r="AL77" s="595"/>
      <c r="AM77" s="595"/>
      <c r="AN77" s="595"/>
      <c r="AO77" s="595"/>
      <c r="AP77" s="601"/>
      <c r="AQ77" s="601"/>
      <c r="AR77" s="601"/>
      <c r="AS77" s="601"/>
      <c r="AT77" s="601"/>
      <c r="AU77" s="601"/>
      <c r="AV77" s="601"/>
      <c r="AW77" s="601"/>
      <c r="AX77" s="601"/>
      <c r="AY77" s="601"/>
    </row>
    <row r="78" spans="1:101">
      <c r="C78" s="843" t="s">
        <v>1008</v>
      </c>
      <c r="D78" s="595"/>
      <c r="E78" s="595"/>
      <c r="F78" s="595"/>
      <c r="G78" s="595"/>
      <c r="H78" s="843" t="s">
        <v>1009</v>
      </c>
      <c r="I78" s="595"/>
      <c r="J78" s="595"/>
      <c r="K78" s="595"/>
      <c r="L78" s="595"/>
      <c r="M78" s="843" t="s">
        <v>1010</v>
      </c>
      <c r="N78" s="595"/>
      <c r="O78" s="595"/>
      <c r="P78" s="595"/>
      <c r="Q78" s="596"/>
      <c r="R78" s="844" t="s">
        <v>1011</v>
      </c>
      <c r="S78" s="596"/>
      <c r="T78" s="596"/>
      <c r="U78" s="596"/>
      <c r="V78" s="597"/>
      <c r="W78" s="597"/>
      <c r="X78" s="597"/>
      <c r="Y78" s="597"/>
      <c r="Z78" s="597"/>
      <c r="AA78" s="598"/>
      <c r="AB78" s="598"/>
      <c r="AC78" s="598"/>
      <c r="AD78" s="598"/>
      <c r="AE78" s="598"/>
      <c r="AF78" s="599"/>
      <c r="AG78" s="599"/>
      <c r="AH78" s="599"/>
      <c r="AI78" s="599"/>
      <c r="AJ78" s="599"/>
      <c r="AK78" s="595"/>
      <c r="AL78" s="595"/>
      <c r="AM78" s="595"/>
      <c r="AN78" s="595"/>
      <c r="AO78" s="595"/>
      <c r="AP78" s="601"/>
      <c r="AQ78" s="601"/>
      <c r="AR78" s="601"/>
      <c r="AS78" s="601"/>
      <c r="AT78" s="601"/>
      <c r="AU78" s="601"/>
      <c r="AV78" s="601"/>
      <c r="AW78" s="601"/>
      <c r="AX78" s="601"/>
      <c r="AY78" s="601"/>
    </row>
    <row r="79" spans="1:101">
      <c r="C79" s="538"/>
      <c r="D79" s="595"/>
      <c r="E79" s="595"/>
      <c r="F79" s="595"/>
      <c r="G79" s="595"/>
      <c r="H79" s="843" t="s">
        <v>1012</v>
      </c>
      <c r="I79" s="595"/>
      <c r="J79" s="595"/>
      <c r="K79" s="595"/>
      <c r="L79" s="595"/>
      <c r="M79" s="843" t="s">
        <v>1013</v>
      </c>
      <c r="N79" s="595"/>
      <c r="O79" s="595"/>
      <c r="P79" s="595"/>
      <c r="Q79" s="596"/>
      <c r="R79" s="844" t="s">
        <v>1014</v>
      </c>
      <c r="S79" s="596"/>
      <c r="T79" s="596"/>
      <c r="U79" s="596"/>
      <c r="V79" s="597"/>
      <c r="W79" s="597"/>
      <c r="X79" s="597"/>
      <c r="Y79" s="597"/>
      <c r="Z79" s="597"/>
      <c r="AA79" s="598"/>
      <c r="AB79" s="598"/>
      <c r="AC79" s="598"/>
      <c r="AD79" s="598"/>
      <c r="AE79" s="598"/>
      <c r="AF79" s="599"/>
      <c r="AG79" s="599"/>
      <c r="AH79" s="599"/>
      <c r="AI79" s="599"/>
      <c r="AJ79" s="599"/>
      <c r="AK79" s="595"/>
      <c r="AL79" s="595"/>
      <c r="AM79" s="595"/>
      <c r="AN79" s="595"/>
      <c r="AO79" s="595"/>
      <c r="AP79" s="601"/>
      <c r="AQ79" s="601"/>
      <c r="AR79" s="601"/>
      <c r="AS79" s="601"/>
      <c r="AT79" s="601"/>
      <c r="AU79" s="601"/>
      <c r="AV79" s="601"/>
      <c r="AW79" s="601"/>
      <c r="AX79" s="601"/>
      <c r="AY79" s="601"/>
    </row>
    <row r="80" spans="1:101">
      <c r="C80" s="538"/>
      <c r="D80" s="595"/>
      <c r="E80" s="595"/>
      <c r="F80" s="595"/>
      <c r="G80" s="595"/>
      <c r="H80" s="595"/>
      <c r="I80" s="595"/>
      <c r="J80" s="595"/>
      <c r="K80" s="595"/>
      <c r="L80" s="595"/>
      <c r="M80" s="843" t="s">
        <v>1015</v>
      </c>
      <c r="N80" s="595"/>
      <c r="O80" s="595"/>
      <c r="P80" s="595"/>
      <c r="Q80" s="596"/>
      <c r="R80" s="844" t="s">
        <v>1016</v>
      </c>
      <c r="S80" s="596"/>
      <c r="T80" s="596"/>
      <c r="U80" s="596"/>
      <c r="V80" s="597"/>
      <c r="W80" s="597"/>
      <c r="X80" s="597"/>
      <c r="Y80" s="597"/>
      <c r="Z80" s="597"/>
      <c r="AA80" s="598"/>
      <c r="AB80" s="598"/>
      <c r="AC80" s="598"/>
      <c r="AD80" s="598"/>
      <c r="AE80" s="598"/>
      <c r="AF80" s="599"/>
      <c r="AG80" s="599"/>
      <c r="AH80" s="599"/>
      <c r="AI80" s="599"/>
      <c r="AJ80" s="599"/>
      <c r="AK80" s="595"/>
      <c r="AL80" s="595"/>
      <c r="AM80" s="595"/>
      <c r="AN80" s="595"/>
      <c r="AO80" s="595"/>
      <c r="AP80" s="601"/>
      <c r="AQ80" s="601"/>
      <c r="AR80" s="601"/>
      <c r="AS80" s="601"/>
      <c r="AT80" s="601"/>
      <c r="AU80" s="601"/>
      <c r="AV80" s="601"/>
      <c r="AW80" s="601"/>
      <c r="AX80" s="601"/>
      <c r="AY80" s="601"/>
    </row>
    <row r="81" spans="3:51">
      <c r="C81" s="538"/>
      <c r="D81" s="595"/>
      <c r="E81" s="595"/>
      <c r="F81" s="595"/>
      <c r="G81" s="595"/>
      <c r="H81" s="595"/>
      <c r="I81" s="595"/>
      <c r="J81" s="595"/>
      <c r="K81" s="595"/>
      <c r="L81" s="595"/>
      <c r="M81" s="843" t="s">
        <v>1017</v>
      </c>
      <c r="N81" s="595"/>
      <c r="O81" s="595"/>
      <c r="P81" s="595"/>
      <c r="Q81" s="596"/>
      <c r="R81" s="596"/>
      <c r="S81" s="596"/>
      <c r="T81" s="596"/>
      <c r="U81" s="596"/>
      <c r="V81" s="597"/>
      <c r="W81" s="597"/>
      <c r="X81" s="597"/>
      <c r="Y81" s="597"/>
      <c r="Z81" s="597"/>
      <c r="AA81" s="598"/>
      <c r="AB81" s="598"/>
      <c r="AC81" s="598"/>
      <c r="AD81" s="598"/>
      <c r="AE81" s="598"/>
      <c r="AF81" s="599"/>
      <c r="AG81" s="599"/>
      <c r="AH81" s="599"/>
      <c r="AI81" s="599"/>
      <c r="AJ81" s="599"/>
      <c r="AK81" s="595"/>
      <c r="AL81" s="595"/>
      <c r="AM81" s="595"/>
      <c r="AN81" s="595"/>
      <c r="AO81" s="595"/>
      <c r="AP81" s="601"/>
      <c r="AQ81" s="601"/>
      <c r="AR81" s="601"/>
      <c r="AS81" s="601"/>
      <c r="AT81" s="601"/>
      <c r="AU81" s="601"/>
      <c r="AV81" s="601"/>
      <c r="AW81" s="601"/>
      <c r="AX81" s="601"/>
      <c r="AY81" s="601"/>
    </row>
    <row r="82" spans="3:51">
      <c r="C82" s="595"/>
      <c r="D82" s="595"/>
      <c r="E82" s="595"/>
      <c r="F82" s="595"/>
      <c r="G82" s="595"/>
      <c r="H82" s="595"/>
      <c r="I82" s="595"/>
      <c r="J82" s="595"/>
      <c r="K82" s="595"/>
      <c r="L82" s="595"/>
      <c r="M82" s="538"/>
      <c r="N82" s="538"/>
      <c r="O82" s="595"/>
      <c r="P82" s="595"/>
      <c r="Q82" s="596"/>
      <c r="R82" s="596"/>
      <c r="S82" s="596"/>
      <c r="T82" s="596"/>
      <c r="U82" s="596"/>
      <c r="V82" s="597"/>
      <c r="W82" s="597"/>
      <c r="X82" s="597"/>
      <c r="Y82" s="597"/>
      <c r="Z82" s="597"/>
      <c r="AA82" s="598"/>
      <c r="AB82" s="598"/>
      <c r="AC82" s="598"/>
      <c r="AD82" s="598"/>
      <c r="AE82" s="598"/>
      <c r="AF82" s="599"/>
      <c r="AG82" s="599"/>
      <c r="AH82" s="599"/>
      <c r="AI82" s="599"/>
      <c r="AJ82" s="599"/>
      <c r="AK82" s="595"/>
      <c r="AL82" s="595"/>
      <c r="AM82" s="595"/>
      <c r="AN82" s="595"/>
      <c r="AO82" s="595"/>
      <c r="AP82" s="601"/>
      <c r="AQ82" s="601"/>
      <c r="AR82" s="601"/>
      <c r="AS82" s="601"/>
      <c r="AT82" s="601"/>
      <c r="AU82" s="601"/>
      <c r="AV82" s="601"/>
      <c r="AW82" s="601"/>
      <c r="AX82" s="601"/>
      <c r="AY82" s="601"/>
    </row>
    <row r="83" spans="3:51">
      <c r="C83" s="595"/>
      <c r="D83" s="595"/>
      <c r="E83" s="595"/>
      <c r="F83" s="595"/>
      <c r="G83" s="595"/>
      <c r="H83" s="595"/>
      <c r="I83" s="595"/>
      <c r="J83" s="595"/>
      <c r="K83" s="595"/>
      <c r="L83" s="595"/>
      <c r="M83" s="595"/>
      <c r="N83" s="595"/>
      <c r="O83" s="595"/>
      <c r="P83" s="595"/>
      <c r="Q83" s="596"/>
      <c r="R83" s="596"/>
      <c r="S83" s="596"/>
      <c r="T83" s="596"/>
      <c r="U83" s="596"/>
      <c r="V83" s="597"/>
      <c r="W83" s="597"/>
      <c r="X83" s="597"/>
      <c r="Y83" s="597"/>
      <c r="Z83" s="597"/>
      <c r="AA83" s="598"/>
      <c r="AB83" s="598"/>
      <c r="AC83" s="598"/>
      <c r="AD83" s="598"/>
      <c r="AE83" s="598"/>
      <c r="AF83" s="599"/>
      <c r="AG83" s="599"/>
      <c r="AH83" s="599"/>
      <c r="AI83" s="599"/>
      <c r="AJ83" s="599"/>
      <c r="AK83" s="595"/>
      <c r="AL83" s="595"/>
      <c r="AM83" s="595"/>
      <c r="AN83" s="595"/>
      <c r="AO83" s="595"/>
      <c r="AP83" s="601"/>
      <c r="AQ83" s="601"/>
      <c r="AR83" s="601"/>
      <c r="AS83" s="601"/>
      <c r="AT83" s="601"/>
      <c r="AU83" s="601"/>
      <c r="AV83" s="601"/>
      <c r="AW83" s="601"/>
      <c r="AX83" s="601"/>
      <c r="AY83" s="601"/>
    </row>
    <row r="84" spans="3:51">
      <c r="C84" s="595"/>
      <c r="D84" s="595"/>
      <c r="E84" s="595"/>
      <c r="F84" s="595"/>
      <c r="G84" s="595"/>
      <c r="H84" s="595"/>
      <c r="I84" s="595"/>
      <c r="J84" s="595"/>
      <c r="K84" s="595"/>
      <c r="L84" s="595"/>
      <c r="M84" s="595"/>
      <c r="N84" s="595"/>
      <c r="O84" s="595"/>
      <c r="P84" s="595"/>
      <c r="Q84" s="596"/>
      <c r="R84" s="596"/>
      <c r="S84" s="596"/>
      <c r="T84" s="596"/>
      <c r="U84" s="596"/>
      <c r="V84" s="597"/>
      <c r="W84" s="597"/>
      <c r="X84" s="597"/>
      <c r="Y84" s="597"/>
      <c r="Z84" s="597"/>
      <c r="AA84" s="598"/>
      <c r="AB84" s="598"/>
      <c r="AC84" s="598"/>
      <c r="AD84" s="598"/>
      <c r="AE84" s="598"/>
      <c r="AF84" s="599"/>
      <c r="AG84" s="599"/>
      <c r="AH84" s="599"/>
      <c r="AI84" s="599"/>
      <c r="AJ84" s="599"/>
      <c r="AK84" s="595"/>
      <c r="AL84" s="595"/>
      <c r="AM84" s="595"/>
      <c r="AN84" s="595"/>
      <c r="AO84" s="595"/>
      <c r="AP84" s="601"/>
      <c r="AQ84" s="601"/>
      <c r="AR84" s="601"/>
      <c r="AS84" s="601"/>
      <c r="AT84" s="601"/>
      <c r="AU84" s="601"/>
      <c r="AV84" s="601"/>
      <c r="AW84" s="601"/>
      <c r="AX84" s="601"/>
      <c r="AY84" s="601"/>
    </row>
    <row r="85" spans="3:51">
      <c r="C85" s="595"/>
      <c r="D85" s="595"/>
      <c r="E85" s="595"/>
      <c r="F85" s="595"/>
      <c r="G85" s="595"/>
      <c r="H85" s="595"/>
      <c r="I85" s="595"/>
      <c r="J85" s="595"/>
      <c r="K85" s="595"/>
      <c r="L85" s="595"/>
      <c r="M85" s="595"/>
      <c r="N85" s="595"/>
      <c r="O85" s="595"/>
      <c r="P85" s="595"/>
      <c r="Q85" s="596"/>
      <c r="R85" s="596"/>
      <c r="S85" s="596"/>
      <c r="T85" s="596"/>
      <c r="U85" s="596"/>
      <c r="V85" s="597"/>
      <c r="W85" s="597"/>
      <c r="X85" s="597"/>
      <c r="Y85" s="597"/>
      <c r="Z85" s="597"/>
      <c r="AA85" s="598"/>
      <c r="AB85" s="598"/>
      <c r="AC85" s="598"/>
      <c r="AD85" s="598"/>
      <c r="AE85" s="598"/>
      <c r="AF85" s="599"/>
      <c r="AG85" s="599"/>
      <c r="AH85" s="599"/>
      <c r="AI85" s="599"/>
      <c r="AJ85" s="599"/>
      <c r="AK85" s="595"/>
      <c r="AL85" s="595"/>
      <c r="AM85" s="595"/>
      <c r="AN85" s="595"/>
      <c r="AO85" s="595"/>
      <c r="AP85" s="601"/>
      <c r="AQ85" s="601"/>
      <c r="AR85" s="601"/>
      <c r="AS85" s="601"/>
      <c r="AT85" s="601"/>
      <c r="AU85" s="601"/>
      <c r="AV85" s="601"/>
      <c r="AW85" s="601"/>
      <c r="AX85" s="601"/>
      <c r="AY85" s="601"/>
    </row>
    <row r="86" spans="3:51">
      <c r="C86" s="595"/>
      <c r="D86" s="595"/>
      <c r="E86" s="595"/>
      <c r="F86" s="595"/>
      <c r="G86" s="595"/>
      <c r="H86" s="595"/>
      <c r="I86" s="595"/>
      <c r="J86" s="595"/>
      <c r="K86" s="595"/>
      <c r="L86" s="595"/>
      <c r="M86" s="595"/>
      <c r="N86" s="595"/>
      <c r="O86" s="595"/>
      <c r="P86" s="595"/>
      <c r="Q86" s="596"/>
      <c r="R86" s="596"/>
      <c r="S86" s="596"/>
      <c r="T86" s="596"/>
      <c r="U86" s="596"/>
      <c r="V86" s="597"/>
      <c r="W86" s="597"/>
      <c r="X86" s="597"/>
      <c r="Y86" s="597"/>
      <c r="Z86" s="597"/>
      <c r="AA86" s="598"/>
      <c r="AB86" s="598"/>
      <c r="AC86" s="598"/>
      <c r="AD86" s="598"/>
      <c r="AE86" s="598"/>
      <c r="AF86" s="599"/>
      <c r="AG86" s="599"/>
      <c r="AH86" s="599"/>
      <c r="AI86" s="599"/>
      <c r="AJ86" s="599"/>
      <c r="AK86" s="595"/>
      <c r="AL86" s="595"/>
      <c r="AM86" s="595"/>
      <c r="AN86" s="595"/>
      <c r="AO86" s="595"/>
      <c r="AP86" s="601"/>
      <c r="AQ86" s="601"/>
      <c r="AR86" s="601"/>
      <c r="AS86" s="601"/>
      <c r="AT86" s="601"/>
      <c r="AU86" s="601"/>
      <c r="AV86" s="601"/>
      <c r="AW86" s="601"/>
      <c r="AX86" s="601"/>
      <c r="AY86" s="601"/>
    </row>
    <row r="87" spans="3:51">
      <c r="C87" s="595"/>
      <c r="D87" s="595"/>
      <c r="E87" s="595"/>
      <c r="F87" s="595"/>
      <c r="G87" s="595"/>
      <c r="H87" s="595"/>
      <c r="I87" s="595"/>
      <c r="J87" s="595"/>
      <c r="K87" s="595"/>
      <c r="L87" s="595"/>
      <c r="M87" s="595"/>
      <c r="N87" s="595"/>
      <c r="O87" s="595"/>
      <c r="P87" s="595"/>
      <c r="Q87" s="596"/>
      <c r="R87" s="596"/>
      <c r="S87" s="596"/>
      <c r="T87" s="596"/>
      <c r="U87" s="596"/>
      <c r="V87" s="597"/>
      <c r="W87" s="597"/>
      <c r="X87" s="597"/>
      <c r="Y87" s="597"/>
      <c r="Z87" s="597"/>
      <c r="AA87" s="598"/>
      <c r="AB87" s="598"/>
      <c r="AC87" s="598"/>
      <c r="AD87" s="598"/>
      <c r="AE87" s="598"/>
      <c r="AF87" s="599"/>
      <c r="AG87" s="599"/>
      <c r="AH87" s="599"/>
      <c r="AI87" s="599"/>
      <c r="AJ87" s="599"/>
      <c r="AK87" s="595"/>
      <c r="AL87" s="595"/>
      <c r="AM87" s="595"/>
      <c r="AN87" s="595"/>
      <c r="AO87" s="595"/>
      <c r="AP87" s="601"/>
      <c r="AQ87" s="601"/>
      <c r="AR87" s="601"/>
      <c r="AS87" s="601"/>
      <c r="AT87" s="601"/>
      <c r="AU87" s="601"/>
      <c r="AV87" s="601"/>
      <c r="AW87" s="601"/>
      <c r="AX87" s="601"/>
      <c r="AY87" s="601"/>
    </row>
    <row r="88" spans="3:51">
      <c r="C88" s="595"/>
      <c r="D88" s="595"/>
      <c r="E88" s="595"/>
      <c r="F88" s="595"/>
      <c r="G88" s="595"/>
      <c r="H88" s="595"/>
      <c r="I88" s="595"/>
      <c r="J88" s="595"/>
      <c r="K88" s="595"/>
      <c r="L88" s="595"/>
      <c r="M88" s="595"/>
      <c r="N88" s="595"/>
      <c r="O88" s="595"/>
      <c r="P88" s="595"/>
      <c r="Q88" s="596"/>
      <c r="R88" s="596"/>
      <c r="S88" s="596"/>
      <c r="T88" s="596"/>
      <c r="U88" s="596"/>
      <c r="V88" s="597"/>
      <c r="W88" s="597"/>
      <c r="X88" s="597"/>
      <c r="Y88" s="597"/>
      <c r="Z88" s="597"/>
      <c r="AA88" s="598"/>
      <c r="AB88" s="598"/>
      <c r="AC88" s="598"/>
      <c r="AD88" s="598"/>
      <c r="AE88" s="598"/>
      <c r="AF88" s="599"/>
      <c r="AG88" s="599"/>
      <c r="AH88" s="599"/>
      <c r="AI88" s="599"/>
      <c r="AJ88" s="599"/>
      <c r="AK88" s="595"/>
      <c r="AL88" s="595"/>
      <c r="AM88" s="595"/>
      <c r="AN88" s="595"/>
      <c r="AO88" s="595"/>
      <c r="AP88" s="601"/>
      <c r="AQ88" s="601"/>
      <c r="AR88" s="601"/>
      <c r="AS88" s="601"/>
      <c r="AT88" s="601"/>
      <c r="AU88" s="601"/>
      <c r="AV88" s="601"/>
      <c r="AW88" s="601"/>
      <c r="AX88" s="601"/>
      <c r="AY88" s="601"/>
    </row>
    <row r="89" spans="3:51">
      <c r="C89" s="595"/>
      <c r="D89" s="595"/>
      <c r="E89" s="595"/>
      <c r="F89" s="595"/>
      <c r="G89" s="595"/>
      <c r="H89" s="595"/>
      <c r="I89" s="595"/>
      <c r="J89" s="595"/>
      <c r="K89" s="595"/>
      <c r="L89" s="595"/>
      <c r="M89" s="595"/>
      <c r="N89" s="595"/>
      <c r="O89" s="595"/>
      <c r="P89" s="595"/>
      <c r="Q89" s="596"/>
      <c r="R89" s="596"/>
      <c r="S89" s="596"/>
      <c r="T89" s="596"/>
      <c r="U89" s="596"/>
      <c r="V89" s="597"/>
      <c r="W89" s="597"/>
      <c r="X89" s="597"/>
      <c r="Y89" s="597"/>
      <c r="Z89" s="597"/>
      <c r="AA89" s="598"/>
      <c r="AB89" s="598"/>
      <c r="AC89" s="598"/>
      <c r="AD89" s="598"/>
      <c r="AE89" s="598"/>
      <c r="AF89" s="599"/>
      <c r="AG89" s="599"/>
      <c r="AH89" s="599"/>
      <c r="AI89" s="599"/>
      <c r="AJ89" s="599"/>
      <c r="AK89" s="595"/>
      <c r="AL89" s="595"/>
      <c r="AM89" s="595"/>
      <c r="AN89" s="595"/>
      <c r="AO89" s="595"/>
      <c r="AP89" s="601"/>
      <c r="AQ89" s="601"/>
      <c r="AR89" s="601"/>
      <c r="AS89" s="601"/>
      <c r="AT89" s="601"/>
      <c r="AU89" s="601"/>
      <c r="AV89" s="601"/>
      <c r="AW89" s="601"/>
      <c r="AX89" s="601"/>
      <c r="AY89" s="601"/>
    </row>
    <row r="90" spans="3:51">
      <c r="C90" s="595"/>
      <c r="D90" s="595"/>
      <c r="E90" s="595"/>
      <c r="F90" s="595"/>
      <c r="G90" s="595"/>
      <c r="H90" s="595"/>
      <c r="I90" s="595"/>
      <c r="J90" s="595"/>
      <c r="K90" s="595"/>
      <c r="L90" s="595"/>
      <c r="M90" s="595"/>
      <c r="N90" s="595"/>
      <c r="O90" s="595"/>
      <c r="P90" s="595"/>
      <c r="Q90" s="596"/>
      <c r="R90" s="596"/>
      <c r="S90" s="596"/>
      <c r="T90" s="596"/>
      <c r="U90" s="596"/>
      <c r="V90" s="597"/>
      <c r="W90" s="597"/>
      <c r="X90" s="597"/>
      <c r="Y90" s="597"/>
      <c r="Z90" s="597"/>
      <c r="AA90" s="598"/>
      <c r="AB90" s="598"/>
      <c r="AC90" s="598"/>
      <c r="AD90" s="598"/>
      <c r="AE90" s="598"/>
      <c r="AF90" s="599"/>
      <c r="AG90" s="599"/>
      <c r="AH90" s="599"/>
      <c r="AI90" s="599"/>
      <c r="AJ90" s="599"/>
      <c r="AK90" s="595"/>
      <c r="AL90" s="595"/>
      <c r="AM90" s="595"/>
      <c r="AN90" s="595"/>
      <c r="AO90" s="595"/>
      <c r="AP90" s="601"/>
      <c r="AQ90" s="601"/>
      <c r="AR90" s="601"/>
      <c r="AS90" s="601"/>
      <c r="AT90" s="601"/>
      <c r="AU90" s="601"/>
      <c r="AV90" s="601"/>
      <c r="AW90" s="601"/>
      <c r="AX90" s="601"/>
      <c r="AY90" s="601"/>
    </row>
    <row r="91" spans="3:51">
      <c r="C91" s="595"/>
      <c r="D91" s="595"/>
      <c r="E91" s="595"/>
      <c r="F91" s="595"/>
      <c r="G91" s="595"/>
      <c r="H91" s="595"/>
      <c r="I91" s="595"/>
      <c r="J91" s="595"/>
      <c r="K91" s="595"/>
      <c r="L91" s="595"/>
      <c r="M91" s="595"/>
      <c r="N91" s="595"/>
      <c r="O91" s="595"/>
      <c r="P91" s="595"/>
      <c r="Q91" s="596"/>
      <c r="R91" s="596"/>
      <c r="S91" s="596"/>
      <c r="T91" s="596"/>
      <c r="U91" s="596"/>
      <c r="V91" s="597"/>
      <c r="W91" s="597"/>
      <c r="X91" s="597"/>
      <c r="Y91" s="597"/>
      <c r="Z91" s="597"/>
      <c r="AA91" s="598"/>
      <c r="AB91" s="598"/>
      <c r="AC91" s="598"/>
      <c r="AD91" s="598"/>
      <c r="AE91" s="598"/>
      <c r="AF91" s="599"/>
      <c r="AG91" s="599"/>
      <c r="AH91" s="599"/>
      <c r="AI91" s="599"/>
      <c r="AJ91" s="599"/>
      <c r="AK91" s="595"/>
      <c r="AL91" s="595"/>
      <c r="AM91" s="595"/>
      <c r="AN91" s="595"/>
      <c r="AO91" s="595"/>
      <c r="AP91" s="601"/>
      <c r="AQ91" s="601"/>
      <c r="AR91" s="601"/>
      <c r="AS91" s="601"/>
      <c r="AT91" s="601"/>
      <c r="AU91" s="601"/>
      <c r="AV91" s="601"/>
      <c r="AW91" s="601"/>
      <c r="AX91" s="601"/>
      <c r="AY91" s="601"/>
    </row>
    <row r="92" spans="3:51">
      <c r="C92" s="595"/>
      <c r="D92" s="595"/>
      <c r="E92" s="595"/>
      <c r="F92" s="595"/>
      <c r="G92" s="595"/>
      <c r="H92" s="595"/>
      <c r="I92" s="595"/>
      <c r="J92" s="595"/>
      <c r="K92" s="595"/>
      <c r="L92" s="595"/>
      <c r="M92" s="595"/>
      <c r="N92" s="595"/>
      <c r="O92" s="595"/>
      <c r="P92" s="595"/>
      <c r="Q92" s="596"/>
      <c r="R92" s="596"/>
      <c r="S92" s="596"/>
      <c r="T92" s="596"/>
      <c r="U92" s="596"/>
      <c r="V92" s="597"/>
      <c r="W92" s="597"/>
      <c r="X92" s="597"/>
      <c r="Y92" s="597"/>
      <c r="Z92" s="597"/>
      <c r="AA92" s="598"/>
      <c r="AB92" s="598"/>
      <c r="AC92" s="598"/>
      <c r="AD92" s="598"/>
      <c r="AE92" s="598"/>
      <c r="AF92" s="599"/>
      <c r="AG92" s="599"/>
      <c r="AH92" s="599"/>
      <c r="AI92" s="599"/>
      <c r="AJ92" s="599"/>
      <c r="AK92" s="595"/>
      <c r="AL92" s="595"/>
      <c r="AM92" s="595"/>
      <c r="AN92" s="595"/>
      <c r="AO92" s="595"/>
      <c r="AP92" s="601"/>
      <c r="AQ92" s="601"/>
      <c r="AR92" s="601"/>
      <c r="AS92" s="601"/>
      <c r="AT92" s="601"/>
      <c r="AU92" s="601"/>
      <c r="AV92" s="601"/>
      <c r="AW92" s="601"/>
      <c r="AX92" s="601"/>
      <c r="AY92" s="601"/>
    </row>
    <row r="93" spans="3:51">
      <c r="C93" s="595"/>
      <c r="D93" s="595"/>
      <c r="E93" s="595"/>
      <c r="F93" s="595"/>
      <c r="G93" s="595"/>
      <c r="H93" s="595"/>
      <c r="I93" s="595"/>
      <c r="J93" s="595"/>
      <c r="K93" s="595"/>
      <c r="L93" s="595"/>
      <c r="M93" s="595"/>
      <c r="N93" s="595"/>
      <c r="O93" s="595"/>
      <c r="P93" s="595"/>
      <c r="Q93" s="596"/>
      <c r="R93" s="596"/>
      <c r="S93" s="596"/>
      <c r="T93" s="596"/>
      <c r="U93" s="596"/>
      <c r="V93" s="597"/>
      <c r="W93" s="597"/>
      <c r="X93" s="597"/>
      <c r="Y93" s="597"/>
      <c r="Z93" s="597"/>
      <c r="AA93" s="598"/>
      <c r="AB93" s="598"/>
      <c r="AC93" s="598"/>
      <c r="AD93" s="598"/>
      <c r="AE93" s="598"/>
      <c r="AF93" s="599"/>
      <c r="AG93" s="599"/>
      <c r="AH93" s="599"/>
      <c r="AI93" s="599"/>
      <c r="AJ93" s="599"/>
      <c r="AK93" s="595"/>
      <c r="AL93" s="595"/>
      <c r="AM93" s="595"/>
      <c r="AN93" s="595"/>
      <c r="AO93" s="595"/>
      <c r="AP93" s="601"/>
      <c r="AQ93" s="601"/>
      <c r="AR93" s="601"/>
      <c r="AS93" s="601"/>
      <c r="AT93" s="601"/>
      <c r="AU93" s="601"/>
      <c r="AV93" s="601"/>
      <c r="AW93" s="601"/>
      <c r="AX93" s="601"/>
      <c r="AY93" s="601"/>
    </row>
    <row r="94" spans="3:51">
      <c r="C94" s="595"/>
      <c r="D94" s="595"/>
      <c r="E94" s="595"/>
      <c r="F94" s="595"/>
      <c r="G94" s="595"/>
      <c r="H94" s="595"/>
      <c r="I94" s="595"/>
      <c r="J94" s="595"/>
      <c r="K94" s="595"/>
      <c r="L94" s="595"/>
      <c r="M94" s="595"/>
      <c r="N94" s="595"/>
      <c r="O94" s="595"/>
      <c r="P94" s="595"/>
      <c r="Q94" s="596"/>
      <c r="R94" s="596"/>
      <c r="S94" s="596"/>
      <c r="T94" s="596"/>
      <c r="U94" s="596"/>
      <c r="V94" s="597"/>
      <c r="W94" s="597"/>
      <c r="X94" s="597"/>
      <c r="Y94" s="597"/>
      <c r="Z94" s="597"/>
      <c r="AA94" s="598"/>
      <c r="AB94" s="598"/>
      <c r="AC94" s="598"/>
      <c r="AD94" s="598"/>
      <c r="AE94" s="598"/>
      <c r="AF94" s="599"/>
      <c r="AG94" s="599"/>
      <c r="AH94" s="599"/>
      <c r="AI94" s="599"/>
      <c r="AJ94" s="599"/>
      <c r="AK94" s="595"/>
      <c r="AL94" s="595"/>
      <c r="AM94" s="595"/>
      <c r="AN94" s="595"/>
      <c r="AO94" s="595"/>
      <c r="AP94" s="601"/>
      <c r="AQ94" s="601"/>
      <c r="AR94" s="601"/>
      <c r="AS94" s="601"/>
      <c r="AT94" s="601"/>
      <c r="AU94" s="601"/>
      <c r="AV94" s="601"/>
      <c r="AW94" s="601"/>
      <c r="AX94" s="601"/>
      <c r="AY94" s="601"/>
    </row>
    <row r="95" spans="3:51">
      <c r="C95" s="595"/>
      <c r="D95" s="595"/>
      <c r="E95" s="595"/>
      <c r="F95" s="595"/>
      <c r="G95" s="595"/>
      <c r="H95" s="595"/>
      <c r="I95" s="595"/>
      <c r="J95" s="595"/>
      <c r="K95" s="595"/>
      <c r="L95" s="595"/>
      <c r="M95" s="595"/>
      <c r="N95" s="595"/>
      <c r="O95" s="595"/>
      <c r="P95" s="595"/>
      <c r="Q95" s="596"/>
      <c r="R95" s="596"/>
      <c r="S95" s="596"/>
      <c r="T95" s="596"/>
      <c r="U95" s="596"/>
      <c r="V95" s="597"/>
      <c r="W95" s="597"/>
      <c r="X95" s="597"/>
      <c r="Y95" s="597"/>
      <c r="Z95" s="597"/>
      <c r="AA95" s="598"/>
      <c r="AB95" s="598"/>
      <c r="AC95" s="598"/>
      <c r="AD95" s="598"/>
      <c r="AE95" s="598"/>
      <c r="AF95" s="599"/>
      <c r="AG95" s="599"/>
      <c r="AH95" s="599"/>
      <c r="AI95" s="599"/>
      <c r="AJ95" s="599"/>
      <c r="AK95" s="595"/>
      <c r="AL95" s="595"/>
      <c r="AM95" s="595"/>
      <c r="AN95" s="595"/>
      <c r="AO95" s="595"/>
      <c r="AP95" s="601"/>
      <c r="AQ95" s="601"/>
      <c r="AR95" s="601"/>
      <c r="AS95" s="601"/>
      <c r="AT95" s="601"/>
      <c r="AU95" s="601"/>
      <c r="AV95" s="601"/>
      <c r="AW95" s="601"/>
      <c r="AX95" s="601"/>
      <c r="AY95" s="601"/>
    </row>
    <row r="96" spans="3:51">
      <c r="C96" s="595"/>
      <c r="D96" s="595"/>
      <c r="E96" s="595"/>
      <c r="F96" s="595"/>
      <c r="G96" s="595"/>
      <c r="H96" s="595"/>
      <c r="I96" s="595"/>
      <c r="J96" s="595"/>
      <c r="K96" s="595"/>
      <c r="L96" s="595"/>
      <c r="M96" s="595"/>
      <c r="N96" s="595"/>
      <c r="O96" s="595"/>
      <c r="P96" s="595"/>
      <c r="Q96" s="596"/>
      <c r="R96" s="596"/>
      <c r="S96" s="596"/>
      <c r="T96" s="596"/>
      <c r="U96" s="596"/>
      <c r="V96" s="597"/>
      <c r="W96" s="597"/>
      <c r="X96" s="597"/>
      <c r="Y96" s="597"/>
      <c r="Z96" s="597"/>
      <c r="AA96" s="598"/>
      <c r="AB96" s="598"/>
      <c r="AC96" s="598"/>
      <c r="AD96" s="598"/>
      <c r="AE96" s="598"/>
      <c r="AF96" s="599"/>
      <c r="AG96" s="599"/>
      <c r="AH96" s="599"/>
      <c r="AI96" s="599"/>
      <c r="AJ96" s="599"/>
      <c r="AK96" s="595"/>
      <c r="AL96" s="595"/>
      <c r="AM96" s="595"/>
      <c r="AN96" s="595"/>
      <c r="AO96" s="595"/>
      <c r="AP96" s="601"/>
      <c r="AQ96" s="601"/>
      <c r="AR96" s="601"/>
      <c r="AS96" s="601"/>
      <c r="AT96" s="601"/>
      <c r="AU96" s="601"/>
      <c r="AV96" s="601"/>
      <c r="AW96" s="601"/>
      <c r="AX96" s="601"/>
      <c r="AY96" s="601"/>
    </row>
    <row r="97" spans="3:51">
      <c r="C97" s="595"/>
      <c r="D97" s="595"/>
      <c r="E97" s="595"/>
      <c r="F97" s="595"/>
      <c r="G97" s="595"/>
      <c r="H97" s="595"/>
      <c r="I97" s="595"/>
      <c r="J97" s="595"/>
      <c r="K97" s="595"/>
      <c r="L97" s="595"/>
      <c r="M97" s="595"/>
      <c r="N97" s="595"/>
      <c r="O97" s="595"/>
      <c r="P97" s="595"/>
      <c r="Q97" s="596"/>
      <c r="R97" s="596"/>
      <c r="S97" s="596"/>
      <c r="T97" s="596"/>
      <c r="U97" s="596"/>
      <c r="V97" s="597"/>
      <c r="W97" s="597"/>
      <c r="X97" s="597"/>
      <c r="Y97" s="597"/>
      <c r="Z97" s="597"/>
      <c r="AA97" s="598"/>
      <c r="AB97" s="598"/>
      <c r="AC97" s="598"/>
      <c r="AD97" s="598"/>
      <c r="AE97" s="598"/>
      <c r="AF97" s="599"/>
      <c r="AG97" s="599"/>
      <c r="AH97" s="599"/>
      <c r="AI97" s="599"/>
      <c r="AJ97" s="599"/>
      <c r="AK97" s="595"/>
      <c r="AL97" s="595"/>
      <c r="AM97" s="595"/>
      <c r="AN97" s="595"/>
      <c r="AO97" s="595"/>
      <c r="AP97" s="601"/>
      <c r="AQ97" s="601"/>
      <c r="AR97" s="601"/>
      <c r="AS97" s="601"/>
      <c r="AT97" s="601"/>
      <c r="AU97" s="601"/>
      <c r="AV97" s="601"/>
      <c r="AW97" s="601"/>
      <c r="AX97" s="601"/>
      <c r="AY97" s="601"/>
    </row>
    <row r="98" spans="3:51">
      <c r="C98" s="595"/>
      <c r="D98" s="595"/>
      <c r="E98" s="595"/>
      <c r="F98" s="595"/>
      <c r="G98" s="595"/>
      <c r="H98" s="595"/>
      <c r="I98" s="595"/>
      <c r="J98" s="595"/>
      <c r="K98" s="595"/>
      <c r="L98" s="595"/>
      <c r="M98" s="595"/>
      <c r="N98" s="595"/>
      <c r="O98" s="595"/>
      <c r="P98" s="595"/>
      <c r="Q98" s="596"/>
      <c r="R98" s="596"/>
      <c r="S98" s="596"/>
      <c r="T98" s="596"/>
      <c r="U98" s="596"/>
      <c r="V98" s="597"/>
      <c r="W98" s="597"/>
      <c r="X98" s="597"/>
      <c r="Y98" s="597"/>
      <c r="Z98" s="597"/>
      <c r="AA98" s="598"/>
      <c r="AB98" s="598"/>
      <c r="AC98" s="598"/>
      <c r="AD98" s="598"/>
      <c r="AE98" s="598"/>
      <c r="AF98" s="599"/>
      <c r="AG98" s="599"/>
      <c r="AH98" s="599"/>
      <c r="AI98" s="599"/>
      <c r="AJ98" s="599"/>
      <c r="AK98" s="595"/>
      <c r="AL98" s="595"/>
      <c r="AM98" s="595"/>
      <c r="AN98" s="595"/>
      <c r="AO98" s="595"/>
      <c r="AP98" s="601"/>
      <c r="AQ98" s="601"/>
      <c r="AR98" s="601"/>
      <c r="AS98" s="601"/>
      <c r="AT98" s="601"/>
      <c r="AU98" s="601"/>
      <c r="AV98" s="601"/>
      <c r="AW98" s="601"/>
      <c r="AX98" s="601"/>
      <c r="AY98" s="601"/>
    </row>
    <row r="99" spans="3:51">
      <c r="C99" s="595"/>
      <c r="D99" s="595"/>
      <c r="E99" s="595"/>
      <c r="F99" s="595"/>
      <c r="G99" s="595"/>
      <c r="H99" s="595"/>
      <c r="I99" s="595"/>
      <c r="J99" s="595"/>
      <c r="K99" s="595"/>
      <c r="L99" s="595"/>
      <c r="M99" s="595"/>
      <c r="N99" s="595"/>
      <c r="O99" s="595"/>
      <c r="P99" s="595"/>
      <c r="Q99" s="596"/>
      <c r="R99" s="596"/>
      <c r="S99" s="596"/>
      <c r="T99" s="596"/>
      <c r="U99" s="596"/>
      <c r="V99" s="597"/>
      <c r="W99" s="597"/>
      <c r="X99" s="597"/>
      <c r="Y99" s="597"/>
      <c r="Z99" s="597"/>
      <c r="AA99" s="598"/>
      <c r="AB99" s="598"/>
      <c r="AC99" s="598"/>
      <c r="AD99" s="598"/>
      <c r="AE99" s="598"/>
      <c r="AF99" s="599"/>
      <c r="AG99" s="599"/>
      <c r="AH99" s="599"/>
      <c r="AI99" s="599"/>
      <c r="AJ99" s="599"/>
      <c r="AK99" s="595"/>
      <c r="AL99" s="595"/>
      <c r="AM99" s="595"/>
      <c r="AN99" s="595"/>
      <c r="AO99" s="595"/>
      <c r="AP99" s="601"/>
      <c r="AQ99" s="601"/>
      <c r="AR99" s="601"/>
      <c r="AS99" s="601"/>
      <c r="AT99" s="601"/>
      <c r="AU99" s="601"/>
      <c r="AV99" s="601"/>
      <c r="AW99" s="601"/>
      <c r="AX99" s="601"/>
      <c r="AY99" s="601"/>
    </row>
  </sheetData>
  <mergeCells count="58">
    <mergeCell ref="CT4:CW4"/>
    <mergeCell ref="CT5:CU5"/>
    <mergeCell ref="CV5:CW5"/>
    <mergeCell ref="AB4:AE4"/>
    <mergeCell ref="AQ4:AT4"/>
    <mergeCell ref="AV4:AY4"/>
    <mergeCell ref="AG5:AH5"/>
    <mergeCell ref="AI5:AJ5"/>
    <mergeCell ref="AL5:AM5"/>
    <mergeCell ref="AN5:AO5"/>
    <mergeCell ref="AQ5:AR5"/>
    <mergeCell ref="AV5:AW5"/>
    <mergeCell ref="AX5:AY5"/>
    <mergeCell ref="AS5:AT5"/>
    <mergeCell ref="AD5:AE5"/>
    <mergeCell ref="AB5:AC5"/>
    <mergeCell ref="O5:P5"/>
    <mergeCell ref="R5:S5"/>
    <mergeCell ref="T5:U5"/>
    <mergeCell ref="W5:X5"/>
    <mergeCell ref="Y5:Z5"/>
    <mergeCell ref="C5:D5"/>
    <mergeCell ref="E5:F5"/>
    <mergeCell ref="H5:I5"/>
    <mergeCell ref="J5:K5"/>
    <mergeCell ref="M5:N5"/>
    <mergeCell ref="H4:K4"/>
    <mergeCell ref="C4:F4"/>
    <mergeCell ref="M4:P4"/>
    <mergeCell ref="R4:U4"/>
    <mergeCell ref="W4:Z4"/>
    <mergeCell ref="BA4:BD4"/>
    <mergeCell ref="BA5:BB5"/>
    <mergeCell ref="BC5:BD5"/>
    <mergeCell ref="BF4:BI4"/>
    <mergeCell ref="BF5:BG5"/>
    <mergeCell ref="BH5:BI5"/>
    <mergeCell ref="BP4:BS4"/>
    <mergeCell ref="BP5:BQ5"/>
    <mergeCell ref="BR5:BS5"/>
    <mergeCell ref="BK4:BN4"/>
    <mergeCell ref="BK5:BL5"/>
    <mergeCell ref="BM5:BN5"/>
    <mergeCell ref="BU4:BX4"/>
    <mergeCell ref="BU5:BV5"/>
    <mergeCell ref="BW5:BX5"/>
    <mergeCell ref="BZ4:CC4"/>
    <mergeCell ref="BZ5:CA5"/>
    <mergeCell ref="CB5:CC5"/>
    <mergeCell ref="CO4:CR4"/>
    <mergeCell ref="CO5:CP5"/>
    <mergeCell ref="CQ5:CR5"/>
    <mergeCell ref="CE4:CH4"/>
    <mergeCell ref="CE5:CF5"/>
    <mergeCell ref="CG5:CH5"/>
    <mergeCell ref="CJ4:CM4"/>
    <mergeCell ref="CJ5:CK5"/>
    <mergeCell ref="CL5:CM5"/>
  </mergeCells>
  <phoneticPr fontId="3"/>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O457"/>
  <sheetViews>
    <sheetView workbookViewId="0">
      <pane xSplit="1" ySplit="3" topLeftCell="B4" activePane="bottomRight" state="frozen"/>
      <selection pane="topRight" activeCell="B1" sqref="B1"/>
      <selection pane="bottomLeft" activeCell="A4" sqref="A4"/>
      <selection pane="bottomRight" activeCell="I11" sqref="I11"/>
    </sheetView>
  </sheetViews>
  <sheetFormatPr defaultRowHeight="13"/>
  <cols>
    <col min="1" max="1" width="11.08984375" style="1394" customWidth="1"/>
    <col min="2" max="9" width="9.6328125" customWidth="1"/>
    <col min="10" max="10" width="9.36328125" bestFit="1" customWidth="1"/>
    <col min="11" max="11" width="9.08984375" bestFit="1" customWidth="1"/>
    <col min="12" max="12" width="3.6328125" customWidth="1"/>
    <col min="13" max="19" width="9.6328125" customWidth="1"/>
    <col min="20" max="20" width="9.36328125" bestFit="1" customWidth="1"/>
    <col min="21" max="21" width="9.08984375" bestFit="1" customWidth="1"/>
    <col min="22" max="22" width="4.453125" customWidth="1"/>
    <col min="23" max="30" width="10.6328125" customWidth="1"/>
    <col min="31" max="31" width="9.08984375" customWidth="1"/>
    <col min="32" max="32" width="5.08984375" customWidth="1"/>
    <col min="33" max="38" width="8.08984375" customWidth="1"/>
    <col min="39" max="41" width="9.08984375" customWidth="1"/>
  </cols>
  <sheetData>
    <row r="1" spans="1:41">
      <c r="A1" s="1341" t="s">
        <v>1767</v>
      </c>
      <c r="F1" t="s">
        <v>380</v>
      </c>
      <c r="M1" s="272" t="s">
        <v>1768</v>
      </c>
      <c r="Q1" t="s">
        <v>380</v>
      </c>
      <c r="W1" s="272" t="s">
        <v>1769</v>
      </c>
      <c r="AA1" t="s">
        <v>380</v>
      </c>
      <c r="AG1" s="272" t="s">
        <v>1770</v>
      </c>
      <c r="AL1" t="s">
        <v>1771</v>
      </c>
    </row>
    <row r="2" spans="1:41" ht="13.5" customHeight="1">
      <c r="A2" s="1342"/>
      <c r="B2" s="1342" t="s">
        <v>1772</v>
      </c>
      <c r="C2" s="386" t="s">
        <v>1773</v>
      </c>
      <c r="D2" s="386" t="s">
        <v>383</v>
      </c>
      <c r="E2" s="386" t="s">
        <v>388</v>
      </c>
      <c r="F2" s="386" t="s">
        <v>409</v>
      </c>
      <c r="G2" s="1343" t="s">
        <v>1686</v>
      </c>
      <c r="H2" s="1342" t="s">
        <v>2853</v>
      </c>
      <c r="I2" s="1344" t="s">
        <v>2854</v>
      </c>
      <c r="J2" s="386"/>
      <c r="K2" s="1344"/>
      <c r="L2" s="401"/>
      <c r="M2" s="1342" t="s">
        <v>1772</v>
      </c>
      <c r="N2" s="386" t="s">
        <v>1773</v>
      </c>
      <c r="O2" s="386" t="s">
        <v>383</v>
      </c>
      <c r="P2" s="386" t="s">
        <v>388</v>
      </c>
      <c r="Q2" s="386" t="s">
        <v>1774</v>
      </c>
      <c r="R2" s="386" t="s">
        <v>397</v>
      </c>
      <c r="S2" s="386" t="s">
        <v>2856</v>
      </c>
      <c r="T2" s="1344"/>
      <c r="U2" s="1344"/>
      <c r="W2" s="1342" t="s">
        <v>1772</v>
      </c>
      <c r="X2" s="386" t="s">
        <v>1773</v>
      </c>
      <c r="Y2" s="386" t="s">
        <v>383</v>
      </c>
      <c r="Z2" s="386" t="s">
        <v>388</v>
      </c>
      <c r="AA2" s="386" t="s">
        <v>1774</v>
      </c>
      <c r="AB2" s="1343" t="s">
        <v>397</v>
      </c>
      <c r="AC2" s="386" t="s">
        <v>2857</v>
      </c>
      <c r="AD2" s="1344" t="s">
        <v>2856</v>
      </c>
      <c r="AE2" s="1343"/>
      <c r="AG2" s="1342" t="s">
        <v>1772</v>
      </c>
      <c r="AH2" s="386" t="s">
        <v>1773</v>
      </c>
      <c r="AI2" s="386" t="s">
        <v>383</v>
      </c>
      <c r="AJ2" s="386" t="s">
        <v>388</v>
      </c>
      <c r="AK2" s="386" t="s">
        <v>1774</v>
      </c>
      <c r="AL2" s="386" t="s">
        <v>397</v>
      </c>
      <c r="AM2" s="1344" t="s">
        <v>2857</v>
      </c>
      <c r="AN2" s="386" t="s">
        <v>2856</v>
      </c>
      <c r="AO2" s="1344"/>
    </row>
    <row r="3" spans="1:41">
      <c r="A3" s="1345"/>
      <c r="B3" s="1346" t="s">
        <v>1775</v>
      </c>
      <c r="C3" s="387" t="s">
        <v>1775</v>
      </c>
      <c r="D3" s="387" t="s">
        <v>1775</v>
      </c>
      <c r="E3" s="387" t="s">
        <v>1775</v>
      </c>
      <c r="F3" s="387" t="s">
        <v>1775</v>
      </c>
      <c r="G3" s="1347" t="s">
        <v>1775</v>
      </c>
      <c r="H3" s="3075" t="s">
        <v>2855</v>
      </c>
      <c r="I3" s="3076" t="s">
        <v>2855</v>
      </c>
      <c r="J3" s="1348" t="s">
        <v>2717</v>
      </c>
      <c r="K3" s="3077" t="s">
        <v>2863</v>
      </c>
      <c r="L3" s="1338"/>
      <c r="M3" s="1346" t="s">
        <v>1775</v>
      </c>
      <c r="N3" s="387" t="s">
        <v>1775</v>
      </c>
      <c r="O3" s="387" t="s">
        <v>1775</v>
      </c>
      <c r="P3" s="387" t="s">
        <v>1775</v>
      </c>
      <c r="Q3" s="387" t="s">
        <v>1775</v>
      </c>
      <c r="R3" s="1348" t="s">
        <v>1775</v>
      </c>
      <c r="S3" s="1348"/>
      <c r="T3" s="3077" t="s">
        <v>2717</v>
      </c>
      <c r="U3" s="3077" t="s">
        <v>2863</v>
      </c>
      <c r="W3" s="1349" t="s">
        <v>1775</v>
      </c>
      <c r="X3" s="1348" t="s">
        <v>1775</v>
      </c>
      <c r="Y3" s="1348" t="s">
        <v>1775</v>
      </c>
      <c r="Z3" s="1348" t="s">
        <v>1775</v>
      </c>
      <c r="AA3" s="1348" t="s">
        <v>1775</v>
      </c>
      <c r="AB3" s="1350" t="s">
        <v>1775</v>
      </c>
      <c r="AC3" s="3075" t="s">
        <v>2855</v>
      </c>
      <c r="AD3" s="3076" t="s">
        <v>2855</v>
      </c>
      <c r="AE3" s="1350" t="s">
        <v>2717</v>
      </c>
      <c r="AG3" s="1246"/>
      <c r="AH3" s="1247"/>
      <c r="AI3" s="1247"/>
      <c r="AJ3" s="1247"/>
      <c r="AK3" s="1247"/>
      <c r="AL3" s="1247"/>
      <c r="AM3" s="3075" t="s">
        <v>2855</v>
      </c>
      <c r="AN3" s="3076" t="s">
        <v>2855</v>
      </c>
      <c r="AO3" s="3077" t="s">
        <v>2717</v>
      </c>
    </row>
    <row r="4" spans="1:41">
      <c r="A4" s="1352" t="s">
        <v>3</v>
      </c>
      <c r="B4" s="1353">
        <v>5109737</v>
      </c>
      <c r="C4" s="1354">
        <v>5150277</v>
      </c>
      <c r="D4" s="1354">
        <v>5276185</v>
      </c>
      <c r="E4" s="1354">
        <v>5298677</v>
      </c>
      <c r="F4" s="1354">
        <v>5347839</v>
      </c>
      <c r="G4" s="1355">
        <v>5294074</v>
      </c>
      <c r="H4" s="2660">
        <v>5272203</v>
      </c>
      <c r="I4" s="2661">
        <v>5209889</v>
      </c>
      <c r="J4" s="1354">
        <f>I4-H4</f>
        <v>-62314</v>
      </c>
      <c r="K4" s="1359">
        <f>(I4-H4)/H4*100</f>
        <v>-1.1819347623754246</v>
      </c>
      <c r="L4" s="1358"/>
      <c r="M4" s="1353">
        <v>5386326</v>
      </c>
      <c r="N4" s="1354">
        <v>5399346</v>
      </c>
      <c r="O4" s="1354">
        <v>5546545</v>
      </c>
      <c r="P4" s="1354">
        <v>5569924</v>
      </c>
      <c r="Q4" s="1354">
        <v>5588133</v>
      </c>
      <c r="R4" s="1354">
        <v>5534800</v>
      </c>
      <c r="S4" s="1354">
        <v>5465002</v>
      </c>
      <c r="T4" s="1378">
        <f>S4-R4</f>
        <v>-69798</v>
      </c>
      <c r="U4" s="1359">
        <f>(S4-R4)/R4*100</f>
        <v>-1.2610753776107537</v>
      </c>
      <c r="V4" s="1360"/>
      <c r="W4" s="1353">
        <f t="shared" ref="W4:W35" si="0">B4-M4</f>
        <v>-276589</v>
      </c>
      <c r="X4" s="1354">
        <f t="shared" ref="X4:X35" si="1">C4-N4</f>
        <v>-249069</v>
      </c>
      <c r="Y4" s="1354">
        <f t="shared" ref="Y4:Y35" si="2">D4-O4</f>
        <v>-270360</v>
      </c>
      <c r="Z4" s="1354">
        <f t="shared" ref="Z4:Z35" si="3">E4-P4</f>
        <v>-271247</v>
      </c>
      <c r="AA4" s="1354">
        <f t="shared" ref="AA4:AA35" si="4">F4-Q4</f>
        <v>-240294</v>
      </c>
      <c r="AB4" s="1354">
        <f t="shared" ref="AB4:AB35" si="5">G4-R4</f>
        <v>-240726</v>
      </c>
      <c r="AC4" s="1356">
        <f>H4-R4</f>
        <v>-262597</v>
      </c>
      <c r="AD4" s="1990">
        <f>I4-S4</f>
        <v>-255113</v>
      </c>
      <c r="AE4" s="1992">
        <f>AD4-AC4</f>
        <v>7484</v>
      </c>
      <c r="AG4" s="1362">
        <f t="shared" ref="AG4:AG35" si="6">B4/M4*100</f>
        <v>94.864978465841105</v>
      </c>
      <c r="AH4" s="1363">
        <f t="shared" ref="AH4:AH35" si="7">C4/N4*100</f>
        <v>95.387052431905644</v>
      </c>
      <c r="AI4" s="1363">
        <f t="shared" ref="AI4:AI35" si="8">D4/O4*100</f>
        <v>95.12561423372567</v>
      </c>
      <c r="AJ4" s="1363">
        <f t="shared" ref="AJ4:AJ35" si="9">E4/P4*100</f>
        <v>95.130148993056281</v>
      </c>
      <c r="AK4" s="1363">
        <f t="shared" ref="AK4:AK35" si="10">F4/Q4*100</f>
        <v>95.699923391229234</v>
      </c>
      <c r="AL4" s="1363">
        <f t="shared" ref="AL4:AL35" si="11">G4/R4*100</f>
        <v>95.650682951506823</v>
      </c>
      <c r="AM4" s="1357">
        <f>H4/R4*100</f>
        <v>95.255528655055286</v>
      </c>
      <c r="AN4" s="1357">
        <f>I4/S4*100</f>
        <v>95.331877280191307</v>
      </c>
      <c r="AO4" s="2665">
        <f>AN4-AM4</f>
        <v>7.6348625136020587E-2</v>
      </c>
    </row>
    <row r="5" spans="1:41">
      <c r="A5" s="1364" t="s">
        <v>647</v>
      </c>
      <c r="B5" s="1365">
        <v>1518123</v>
      </c>
      <c r="C5" s="1366">
        <v>1493697</v>
      </c>
      <c r="D5" s="1366">
        <v>1536716</v>
      </c>
      <c r="E5" s="1366">
        <v>1547971</v>
      </c>
      <c r="F5" s="1366">
        <v>1583765</v>
      </c>
      <c r="G5" s="1367">
        <v>1571625</v>
      </c>
      <c r="H5" s="1365">
        <f>H15</f>
        <v>1576599</v>
      </c>
      <c r="I5" s="1369">
        <f>I15</f>
        <v>1564007</v>
      </c>
      <c r="J5" s="1365">
        <f t="shared" ref="J5:J68" si="12">I5-H5</f>
        <v>-12592</v>
      </c>
      <c r="K5" s="1368">
        <f t="shared" ref="K5:K68" si="13">(I5-H5)/H5*100</f>
        <v>-0.79868121189979191</v>
      </c>
      <c r="L5" s="1358"/>
      <c r="M5" s="1365">
        <v>1466546</v>
      </c>
      <c r="N5" s="1366">
        <v>1422563</v>
      </c>
      <c r="O5" s="1366">
        <v>1492143</v>
      </c>
      <c r="P5" s="1366">
        <v>1520551</v>
      </c>
      <c r="Q5" s="1366">
        <v>1544200</v>
      </c>
      <c r="R5" s="1366">
        <v>1537272</v>
      </c>
      <c r="S5" s="1366">
        <v>1525152</v>
      </c>
      <c r="T5" s="1365">
        <f t="shared" ref="T5:T68" si="14">S5-R5</f>
        <v>-12120</v>
      </c>
      <c r="U5" s="1368">
        <f t="shared" ref="U5:U68" si="15">(S5-R5)/R5*100</f>
        <v>-0.78840959830140667</v>
      </c>
      <c r="V5" s="1360"/>
      <c r="W5" s="1365">
        <f t="shared" si="0"/>
        <v>51577</v>
      </c>
      <c r="X5" s="1366">
        <f t="shared" si="1"/>
        <v>71134</v>
      </c>
      <c r="Y5" s="1366">
        <f t="shared" si="2"/>
        <v>44573</v>
      </c>
      <c r="Z5" s="1366">
        <f t="shared" si="3"/>
        <v>27420</v>
      </c>
      <c r="AA5" s="1366">
        <f t="shared" si="4"/>
        <v>39565</v>
      </c>
      <c r="AB5" s="1366">
        <f t="shared" si="5"/>
        <v>34353</v>
      </c>
      <c r="AC5" s="1353">
        <f t="shared" ref="AC5:AC68" si="16">H5-R5</f>
        <v>39327</v>
      </c>
      <c r="AD5" s="1361">
        <f t="shared" ref="AD5:AD68" si="17">I5-S5</f>
        <v>38855</v>
      </c>
      <c r="AE5" s="1355">
        <f t="shared" ref="AE5:AE68" si="18">AD5-AC5</f>
        <v>-472</v>
      </c>
      <c r="AG5" s="1370">
        <f t="shared" si="6"/>
        <v>103.51690298156349</v>
      </c>
      <c r="AH5" s="1371">
        <f t="shared" si="7"/>
        <v>105.00041122959054</v>
      </c>
      <c r="AI5" s="1371">
        <f t="shared" si="8"/>
        <v>102.98718018313258</v>
      </c>
      <c r="AJ5" s="1371">
        <f t="shared" si="9"/>
        <v>101.80329367446406</v>
      </c>
      <c r="AK5" s="1371">
        <f t="shared" si="10"/>
        <v>102.56216811293875</v>
      </c>
      <c r="AL5" s="1371">
        <f t="shared" si="11"/>
        <v>102.23467284904689</v>
      </c>
      <c r="AM5" s="1359">
        <f t="shared" ref="AM5:AM68" si="19">H5/R5*100</f>
        <v>102.55823302577554</v>
      </c>
      <c r="AN5" s="1359">
        <f t="shared" ref="AN5:AN68" si="20">I5/S5*100</f>
        <v>102.54761492624998</v>
      </c>
      <c r="AO5" s="2666">
        <f t="shared" ref="AO5:AO68" si="21">AN5-AM5</f>
        <v>-1.0618099525558478E-2</v>
      </c>
    </row>
    <row r="6" spans="1:41">
      <c r="A6" s="1372" t="s">
        <v>14</v>
      </c>
      <c r="B6" s="1353">
        <v>903262</v>
      </c>
      <c r="C6" s="1354">
        <v>875937</v>
      </c>
      <c r="D6" s="1354">
        <v>896851</v>
      </c>
      <c r="E6" s="1354">
        <v>917308</v>
      </c>
      <c r="F6" s="1354">
        <v>944311</v>
      </c>
      <c r="G6" s="1355">
        <v>954144</v>
      </c>
      <c r="H6" s="1353">
        <f>H25</f>
        <v>935450</v>
      </c>
      <c r="I6" s="1361">
        <f>I25</f>
        <v>930869</v>
      </c>
      <c r="J6" s="1353">
        <f t="shared" si="12"/>
        <v>-4581</v>
      </c>
      <c r="K6" s="1359">
        <f t="shared" si="13"/>
        <v>-0.48971083435779567</v>
      </c>
      <c r="L6" s="1358"/>
      <c r="M6" s="1353">
        <v>1009319</v>
      </c>
      <c r="N6" s="1354">
        <v>953448</v>
      </c>
      <c r="O6" s="1354">
        <v>986631</v>
      </c>
      <c r="P6" s="1354">
        <v>1011291</v>
      </c>
      <c r="Q6" s="1354">
        <v>1029626</v>
      </c>
      <c r="R6" s="1354">
        <v>1035763</v>
      </c>
      <c r="S6" s="1354">
        <v>1039102</v>
      </c>
      <c r="T6" s="1353">
        <f t="shared" si="14"/>
        <v>3339</v>
      </c>
      <c r="U6" s="1359">
        <f t="shared" si="15"/>
        <v>0.32237104434122477</v>
      </c>
      <c r="V6" s="1360"/>
      <c r="W6" s="1353">
        <f t="shared" si="0"/>
        <v>-106057</v>
      </c>
      <c r="X6" s="1354">
        <f t="shared" si="1"/>
        <v>-77511</v>
      </c>
      <c r="Y6" s="1354">
        <f t="shared" si="2"/>
        <v>-89780</v>
      </c>
      <c r="Z6" s="1354">
        <f t="shared" si="3"/>
        <v>-93983</v>
      </c>
      <c r="AA6" s="1354">
        <f t="shared" si="4"/>
        <v>-85315</v>
      </c>
      <c r="AB6" s="1354">
        <f t="shared" si="5"/>
        <v>-81619</v>
      </c>
      <c r="AC6" s="1353">
        <f t="shared" si="16"/>
        <v>-100313</v>
      </c>
      <c r="AD6" s="1361">
        <f t="shared" si="17"/>
        <v>-108233</v>
      </c>
      <c r="AE6" s="1355">
        <f t="shared" si="18"/>
        <v>-7920</v>
      </c>
      <c r="AG6" s="1362">
        <f t="shared" si="6"/>
        <v>89.492221983337288</v>
      </c>
      <c r="AH6" s="1363">
        <f t="shared" si="7"/>
        <v>91.870453344073297</v>
      </c>
      <c r="AI6" s="1363">
        <f t="shared" si="8"/>
        <v>90.900346735507</v>
      </c>
      <c r="AJ6" s="1363">
        <f t="shared" si="9"/>
        <v>90.706631424585012</v>
      </c>
      <c r="AK6" s="1363">
        <f t="shared" si="10"/>
        <v>91.713981581661685</v>
      </c>
      <c r="AL6" s="1363">
        <f t="shared" si="11"/>
        <v>92.119915463286489</v>
      </c>
      <c r="AM6" s="1359">
        <f t="shared" si="19"/>
        <v>90.315062422581221</v>
      </c>
      <c r="AN6" s="1359">
        <f t="shared" si="20"/>
        <v>89.58398694257157</v>
      </c>
      <c r="AO6" s="2666">
        <f t="shared" si="21"/>
        <v>-0.73107548000965039</v>
      </c>
    </row>
    <row r="7" spans="1:41">
      <c r="A7" s="1372" t="s">
        <v>18</v>
      </c>
      <c r="B7" s="1353">
        <v>493288</v>
      </c>
      <c r="C7" s="1354">
        <v>528850</v>
      </c>
      <c r="D7" s="1354">
        <v>571976</v>
      </c>
      <c r="E7" s="1354">
        <v>593896</v>
      </c>
      <c r="F7" s="1354">
        <v>612312</v>
      </c>
      <c r="G7" s="1355">
        <v>610106</v>
      </c>
      <c r="H7" s="1353">
        <f>H29</f>
        <v>604210</v>
      </c>
      <c r="I7" s="1361">
        <f>I29</f>
        <v>605677</v>
      </c>
      <c r="J7" s="1353">
        <f t="shared" si="12"/>
        <v>1467</v>
      </c>
      <c r="K7" s="1359">
        <f t="shared" si="13"/>
        <v>0.24279637874249019</v>
      </c>
      <c r="L7" s="1358"/>
      <c r="M7" s="1353">
        <v>614266</v>
      </c>
      <c r="N7" s="1354">
        <v>658674</v>
      </c>
      <c r="O7" s="1354">
        <v>699173</v>
      </c>
      <c r="P7" s="1354">
        <v>710503</v>
      </c>
      <c r="Q7" s="1354">
        <v>724205</v>
      </c>
      <c r="R7" s="1354">
        <v>721690</v>
      </c>
      <c r="S7" s="1354">
        <v>715809</v>
      </c>
      <c r="T7" s="1353">
        <f t="shared" si="14"/>
        <v>-5881</v>
      </c>
      <c r="U7" s="1359">
        <f t="shared" si="15"/>
        <v>-0.8148928210173344</v>
      </c>
      <c r="V7" s="1360"/>
      <c r="W7" s="1353">
        <f t="shared" si="0"/>
        <v>-120978</v>
      </c>
      <c r="X7" s="1354">
        <f t="shared" si="1"/>
        <v>-129824</v>
      </c>
      <c r="Y7" s="1354">
        <f t="shared" si="2"/>
        <v>-127197</v>
      </c>
      <c r="Z7" s="1354">
        <f t="shared" si="3"/>
        <v>-116607</v>
      </c>
      <c r="AA7" s="1354">
        <f t="shared" si="4"/>
        <v>-111893</v>
      </c>
      <c r="AB7" s="1354">
        <f t="shared" si="5"/>
        <v>-111584</v>
      </c>
      <c r="AC7" s="1353">
        <f t="shared" si="16"/>
        <v>-117480</v>
      </c>
      <c r="AD7" s="1361">
        <f t="shared" si="17"/>
        <v>-110132</v>
      </c>
      <c r="AE7" s="1355">
        <f t="shared" si="18"/>
        <v>7348</v>
      </c>
      <c r="AG7" s="1362">
        <f t="shared" si="6"/>
        <v>80.305274913473966</v>
      </c>
      <c r="AH7" s="1363">
        <f t="shared" si="7"/>
        <v>80.290097984739035</v>
      </c>
      <c r="AI7" s="1363">
        <f t="shared" si="8"/>
        <v>81.807506868829321</v>
      </c>
      <c r="AJ7" s="1363">
        <f t="shared" si="9"/>
        <v>83.5881058911785</v>
      </c>
      <c r="AK7" s="1363">
        <f t="shared" si="10"/>
        <v>84.549540530650845</v>
      </c>
      <c r="AL7" s="1363">
        <f t="shared" si="11"/>
        <v>84.53851376629855</v>
      </c>
      <c r="AM7" s="1359">
        <f t="shared" si="19"/>
        <v>83.72154249054303</v>
      </c>
      <c r="AN7" s="1359">
        <f t="shared" si="20"/>
        <v>84.614331476692811</v>
      </c>
      <c r="AO7" s="2666">
        <f t="shared" si="21"/>
        <v>0.89278898614978175</v>
      </c>
    </row>
    <row r="8" spans="1:41">
      <c r="A8" s="1372" t="s">
        <v>7</v>
      </c>
      <c r="B8" s="1353">
        <v>592013</v>
      </c>
      <c r="C8" s="1354">
        <v>627746</v>
      </c>
      <c r="D8" s="1354">
        <v>642830</v>
      </c>
      <c r="E8" s="1354">
        <v>643336</v>
      </c>
      <c r="F8" s="1354">
        <v>651341</v>
      </c>
      <c r="G8" s="1355">
        <v>650569</v>
      </c>
      <c r="H8" s="1353">
        <f>H35</f>
        <v>646266</v>
      </c>
      <c r="I8" s="1361">
        <f>I35</f>
        <v>645871</v>
      </c>
      <c r="J8" s="1353">
        <f t="shared" si="12"/>
        <v>-395</v>
      </c>
      <c r="K8" s="1359">
        <f t="shared" si="13"/>
        <v>-6.112034363559278E-2</v>
      </c>
      <c r="L8" s="1358"/>
      <c r="M8" s="1353">
        <v>663377</v>
      </c>
      <c r="N8" s="1354">
        <v>710341</v>
      </c>
      <c r="O8" s="1354">
        <v>720620</v>
      </c>
      <c r="P8" s="1354">
        <v>713969</v>
      </c>
      <c r="Q8" s="1354">
        <v>716006</v>
      </c>
      <c r="R8" s="1354">
        <v>716633</v>
      </c>
      <c r="S8" s="1354">
        <v>716073</v>
      </c>
      <c r="T8" s="1353">
        <f t="shared" si="14"/>
        <v>-560</v>
      </c>
      <c r="U8" s="1359">
        <f t="shared" si="15"/>
        <v>-7.8143205797109538E-2</v>
      </c>
      <c r="V8" s="1360"/>
      <c r="W8" s="1353">
        <f t="shared" si="0"/>
        <v>-71364</v>
      </c>
      <c r="X8" s="1354">
        <f t="shared" si="1"/>
        <v>-82595</v>
      </c>
      <c r="Y8" s="1354">
        <f t="shared" si="2"/>
        <v>-77790</v>
      </c>
      <c r="Z8" s="1354">
        <f t="shared" si="3"/>
        <v>-70633</v>
      </c>
      <c r="AA8" s="1354">
        <f t="shared" si="4"/>
        <v>-64665</v>
      </c>
      <c r="AB8" s="1354">
        <f t="shared" si="5"/>
        <v>-66064</v>
      </c>
      <c r="AC8" s="1353">
        <f t="shared" si="16"/>
        <v>-70367</v>
      </c>
      <c r="AD8" s="1361">
        <f t="shared" si="17"/>
        <v>-70202</v>
      </c>
      <c r="AE8" s="1355">
        <f t="shared" si="18"/>
        <v>165</v>
      </c>
      <c r="AG8" s="1362">
        <f t="shared" si="6"/>
        <v>89.242316209334959</v>
      </c>
      <c r="AH8" s="1363">
        <f t="shared" si="7"/>
        <v>88.372485890579313</v>
      </c>
      <c r="AI8" s="1363">
        <f t="shared" si="8"/>
        <v>89.205128916766114</v>
      </c>
      <c r="AJ8" s="1363">
        <f t="shared" si="9"/>
        <v>90.106993440891685</v>
      </c>
      <c r="AK8" s="1363">
        <f t="shared" si="10"/>
        <v>90.968651100689101</v>
      </c>
      <c r="AL8" s="1363">
        <f t="shared" si="11"/>
        <v>90.781334378963848</v>
      </c>
      <c r="AM8" s="1359">
        <f t="shared" si="19"/>
        <v>90.180887567276415</v>
      </c>
      <c r="AN8" s="1359">
        <f t="shared" si="20"/>
        <v>90.196250940895695</v>
      </c>
      <c r="AO8" s="2666">
        <f t="shared" si="21"/>
        <v>1.5363373619280196E-2</v>
      </c>
    </row>
    <row r="9" spans="1:41">
      <c r="A9" s="1372" t="s">
        <v>29</v>
      </c>
      <c r="B9" s="1353">
        <v>278548</v>
      </c>
      <c r="C9" s="1354">
        <v>286944</v>
      </c>
      <c r="D9" s="1354">
        <v>290199</v>
      </c>
      <c r="E9" s="1354">
        <v>288126</v>
      </c>
      <c r="F9" s="1354">
        <v>283795</v>
      </c>
      <c r="G9" s="1355">
        <v>274684</v>
      </c>
      <c r="H9" s="1353">
        <f>H41</f>
        <v>276543</v>
      </c>
      <c r="I9" s="1361">
        <f>I41</f>
        <v>271763</v>
      </c>
      <c r="J9" s="1353">
        <f t="shared" si="12"/>
        <v>-4780</v>
      </c>
      <c r="K9" s="1359">
        <f t="shared" si="13"/>
        <v>-1.728483454652622</v>
      </c>
      <c r="L9" s="1358"/>
      <c r="M9" s="1353">
        <v>292349</v>
      </c>
      <c r="N9" s="1354">
        <v>298002</v>
      </c>
      <c r="O9" s="1354">
        <v>298342</v>
      </c>
      <c r="P9" s="1354">
        <v>291573</v>
      </c>
      <c r="Q9" s="1354">
        <v>284769</v>
      </c>
      <c r="R9" s="1354">
        <v>272447</v>
      </c>
      <c r="S9" s="1354">
        <v>264135</v>
      </c>
      <c r="T9" s="1353">
        <f t="shared" si="14"/>
        <v>-8312</v>
      </c>
      <c r="U9" s="1359">
        <f t="shared" si="15"/>
        <v>-3.0508686093074981</v>
      </c>
      <c r="V9" s="1360"/>
      <c r="W9" s="1353">
        <f t="shared" si="0"/>
        <v>-13801</v>
      </c>
      <c r="X9" s="1354">
        <f t="shared" si="1"/>
        <v>-11058</v>
      </c>
      <c r="Y9" s="1354">
        <f t="shared" si="2"/>
        <v>-8143</v>
      </c>
      <c r="Z9" s="1354">
        <f t="shared" si="3"/>
        <v>-3447</v>
      </c>
      <c r="AA9" s="1354">
        <f t="shared" si="4"/>
        <v>-974</v>
      </c>
      <c r="AB9" s="1354">
        <f t="shared" si="5"/>
        <v>2237</v>
      </c>
      <c r="AC9" s="1353">
        <f t="shared" si="16"/>
        <v>4096</v>
      </c>
      <c r="AD9" s="1361">
        <f t="shared" si="17"/>
        <v>7628</v>
      </c>
      <c r="AE9" s="1355">
        <f t="shared" si="18"/>
        <v>3532</v>
      </c>
      <c r="AG9" s="1362">
        <f t="shared" si="6"/>
        <v>95.279272376508899</v>
      </c>
      <c r="AH9" s="1363">
        <f t="shared" si="7"/>
        <v>96.289286649082896</v>
      </c>
      <c r="AI9" s="1363">
        <f t="shared" si="8"/>
        <v>97.270582083648975</v>
      </c>
      <c r="AJ9" s="1363">
        <f t="shared" si="9"/>
        <v>98.817791770842973</v>
      </c>
      <c r="AK9" s="1363">
        <f t="shared" si="10"/>
        <v>99.657968388413067</v>
      </c>
      <c r="AL9" s="1363">
        <f t="shared" si="11"/>
        <v>100.82107712692745</v>
      </c>
      <c r="AM9" s="1359">
        <f t="shared" si="19"/>
        <v>101.503411672729</v>
      </c>
      <c r="AN9" s="1359">
        <f t="shared" si="20"/>
        <v>102.88791716357166</v>
      </c>
      <c r="AO9" s="2666">
        <f t="shared" si="21"/>
        <v>1.3845054908426562</v>
      </c>
    </row>
    <row r="10" spans="1:41">
      <c r="A10" s="1372" t="s">
        <v>36</v>
      </c>
      <c r="B10" s="1353">
        <v>574362</v>
      </c>
      <c r="C10" s="1354">
        <v>589688</v>
      </c>
      <c r="D10" s="1354">
        <v>596369</v>
      </c>
      <c r="E10" s="1354">
        <v>593489</v>
      </c>
      <c r="F10" s="1354">
        <v>586448</v>
      </c>
      <c r="G10" s="1355">
        <v>581225</v>
      </c>
      <c r="H10" s="1353">
        <f>H48</f>
        <v>580405</v>
      </c>
      <c r="I10" s="1361">
        <f>I48</f>
        <v>574905</v>
      </c>
      <c r="J10" s="1353">
        <f t="shared" si="12"/>
        <v>-5500</v>
      </c>
      <c r="K10" s="1359">
        <f t="shared" si="13"/>
        <v>-0.94761416597031378</v>
      </c>
      <c r="L10" s="1358"/>
      <c r="M10" s="1353">
        <v>558033</v>
      </c>
      <c r="N10" s="1354">
        <v>576556</v>
      </c>
      <c r="O10" s="1354">
        <v>582841</v>
      </c>
      <c r="P10" s="1354">
        <v>583930</v>
      </c>
      <c r="Q10" s="1354">
        <v>581677</v>
      </c>
      <c r="R10" s="1354">
        <v>579154</v>
      </c>
      <c r="S10" s="1354">
        <v>571719</v>
      </c>
      <c r="T10" s="1353">
        <f t="shared" si="14"/>
        <v>-7435</v>
      </c>
      <c r="U10" s="1359">
        <f t="shared" si="15"/>
        <v>-1.2837690838706113</v>
      </c>
      <c r="V10" s="1360"/>
      <c r="W10" s="1353">
        <f t="shared" si="0"/>
        <v>16329</v>
      </c>
      <c r="X10" s="1354">
        <f t="shared" si="1"/>
        <v>13132</v>
      </c>
      <c r="Y10" s="1354">
        <f t="shared" si="2"/>
        <v>13528</v>
      </c>
      <c r="Z10" s="1354">
        <f t="shared" si="3"/>
        <v>9559</v>
      </c>
      <c r="AA10" s="1354">
        <f t="shared" si="4"/>
        <v>4771</v>
      </c>
      <c r="AB10" s="1354">
        <f t="shared" si="5"/>
        <v>2071</v>
      </c>
      <c r="AC10" s="1353">
        <f t="shared" si="16"/>
        <v>1251</v>
      </c>
      <c r="AD10" s="1361">
        <f t="shared" si="17"/>
        <v>3186</v>
      </c>
      <c r="AE10" s="1355">
        <f t="shared" si="18"/>
        <v>1935</v>
      </c>
      <c r="AG10" s="1362">
        <f t="shared" si="6"/>
        <v>102.92617103289589</v>
      </c>
      <c r="AH10" s="1363">
        <f t="shared" si="7"/>
        <v>102.27766253408168</v>
      </c>
      <c r="AI10" s="1363">
        <f t="shared" si="8"/>
        <v>102.32104467599225</v>
      </c>
      <c r="AJ10" s="1363">
        <f t="shared" si="9"/>
        <v>101.6370112855993</v>
      </c>
      <c r="AK10" s="1363">
        <f t="shared" si="10"/>
        <v>100.82021465521242</v>
      </c>
      <c r="AL10" s="1363">
        <f t="shared" si="11"/>
        <v>100.35759055449847</v>
      </c>
      <c r="AM10" s="1359">
        <f t="shared" si="19"/>
        <v>100.21600472413211</v>
      </c>
      <c r="AN10" s="1359">
        <f t="shared" si="20"/>
        <v>100.55726676916457</v>
      </c>
      <c r="AO10" s="2666">
        <f t="shared" si="21"/>
        <v>0.34126204503246527</v>
      </c>
    </row>
    <row r="11" spans="1:41">
      <c r="A11" s="1372" t="s">
        <v>41</v>
      </c>
      <c r="B11" s="1353">
        <v>269244</v>
      </c>
      <c r="C11" s="1354">
        <v>268781</v>
      </c>
      <c r="D11" s="1354">
        <v>268657</v>
      </c>
      <c r="E11" s="1354">
        <v>262349</v>
      </c>
      <c r="F11" s="1354">
        <v>257551</v>
      </c>
      <c r="G11" s="1355">
        <v>246227</v>
      </c>
      <c r="H11" s="1353">
        <f>H53</f>
        <v>246880</v>
      </c>
      <c r="I11" s="1361">
        <f>I53</f>
        <v>234526</v>
      </c>
      <c r="J11" s="1353">
        <f t="shared" si="12"/>
        <v>-12354</v>
      </c>
      <c r="K11" s="1359">
        <f t="shared" si="13"/>
        <v>-5.0040505508749185</v>
      </c>
      <c r="L11" s="1358"/>
      <c r="M11" s="1353">
        <v>292568</v>
      </c>
      <c r="N11" s="1354">
        <v>292447</v>
      </c>
      <c r="O11" s="1354">
        <v>287762</v>
      </c>
      <c r="P11" s="1354">
        <v>279700</v>
      </c>
      <c r="Q11" s="1354">
        <v>272476</v>
      </c>
      <c r="R11" s="1354">
        <v>260312</v>
      </c>
      <c r="S11" s="1354">
        <v>246601</v>
      </c>
      <c r="T11" s="1353">
        <f t="shared" si="14"/>
        <v>-13711</v>
      </c>
      <c r="U11" s="1359">
        <f t="shared" si="15"/>
        <v>-5.2671409692983806</v>
      </c>
      <c r="V11" s="1360"/>
      <c r="W11" s="1353">
        <f t="shared" si="0"/>
        <v>-23324</v>
      </c>
      <c r="X11" s="1354">
        <f t="shared" si="1"/>
        <v>-23666</v>
      </c>
      <c r="Y11" s="1354">
        <f t="shared" si="2"/>
        <v>-19105</v>
      </c>
      <c r="Z11" s="1354">
        <f t="shared" si="3"/>
        <v>-17351</v>
      </c>
      <c r="AA11" s="1354">
        <f t="shared" si="4"/>
        <v>-14925</v>
      </c>
      <c r="AB11" s="1354">
        <f t="shared" si="5"/>
        <v>-14085</v>
      </c>
      <c r="AC11" s="1353">
        <f t="shared" si="16"/>
        <v>-13432</v>
      </c>
      <c r="AD11" s="1361">
        <f t="shared" si="17"/>
        <v>-12075</v>
      </c>
      <c r="AE11" s="1355">
        <f t="shared" si="18"/>
        <v>1357</v>
      </c>
      <c r="AG11" s="1362">
        <f t="shared" si="6"/>
        <v>92.02783626370622</v>
      </c>
      <c r="AH11" s="1363">
        <f t="shared" si="7"/>
        <v>91.907593512670672</v>
      </c>
      <c r="AI11" s="1363">
        <f t="shared" si="8"/>
        <v>93.360832910530235</v>
      </c>
      <c r="AJ11" s="1363">
        <f t="shared" si="9"/>
        <v>93.796567751161959</v>
      </c>
      <c r="AK11" s="1363">
        <f t="shared" si="10"/>
        <v>94.522453353689855</v>
      </c>
      <c r="AL11" s="1363">
        <f t="shared" si="11"/>
        <v>94.589185285349885</v>
      </c>
      <c r="AM11" s="1359">
        <f t="shared" si="19"/>
        <v>94.840038108116403</v>
      </c>
      <c r="AN11" s="1359">
        <f t="shared" si="20"/>
        <v>95.103426182375586</v>
      </c>
      <c r="AO11" s="2666">
        <f t="shared" si="21"/>
        <v>0.26338807425918276</v>
      </c>
    </row>
    <row r="12" spans="1:41">
      <c r="A12" s="1372" t="s">
        <v>11</v>
      </c>
      <c r="B12" s="1353">
        <v>207661</v>
      </c>
      <c r="C12" s="1354">
        <v>205975</v>
      </c>
      <c r="D12" s="1354">
        <v>201177</v>
      </c>
      <c r="E12" s="1354">
        <v>191492</v>
      </c>
      <c r="F12" s="1354">
        <v>180798</v>
      </c>
      <c r="G12" s="1355">
        <v>169844</v>
      </c>
      <c r="H12" s="1353">
        <f>H61</f>
        <v>169973</v>
      </c>
      <c r="I12" s="1361">
        <f>I61</f>
        <v>157624</v>
      </c>
      <c r="J12" s="1353">
        <f t="shared" si="12"/>
        <v>-12349</v>
      </c>
      <c r="K12" s="1359">
        <f t="shared" si="13"/>
        <v>-7.2652715431274384</v>
      </c>
      <c r="L12" s="1358"/>
      <c r="M12" s="1353">
        <v>208234</v>
      </c>
      <c r="N12" s="1354">
        <v>205841</v>
      </c>
      <c r="O12" s="1354">
        <v>200760</v>
      </c>
      <c r="P12" s="1354">
        <v>191193</v>
      </c>
      <c r="Q12" s="1354">
        <v>180607</v>
      </c>
      <c r="R12" s="1354">
        <v>170232</v>
      </c>
      <c r="S12" s="1354">
        <v>157989</v>
      </c>
      <c r="T12" s="1353">
        <f t="shared" si="14"/>
        <v>-12243</v>
      </c>
      <c r="U12" s="1359">
        <f t="shared" si="15"/>
        <v>-7.1919498096715069</v>
      </c>
      <c r="V12" s="1360"/>
      <c r="W12" s="1353">
        <f t="shared" si="0"/>
        <v>-573</v>
      </c>
      <c r="X12" s="1354">
        <f t="shared" si="1"/>
        <v>134</v>
      </c>
      <c r="Y12" s="1354">
        <f t="shared" si="2"/>
        <v>417</v>
      </c>
      <c r="Z12" s="1354">
        <f t="shared" si="3"/>
        <v>299</v>
      </c>
      <c r="AA12" s="1354">
        <f t="shared" si="4"/>
        <v>191</v>
      </c>
      <c r="AB12" s="1354">
        <f t="shared" si="5"/>
        <v>-388</v>
      </c>
      <c r="AC12" s="1353">
        <f t="shared" si="16"/>
        <v>-259</v>
      </c>
      <c r="AD12" s="1361">
        <f t="shared" si="17"/>
        <v>-365</v>
      </c>
      <c r="AE12" s="1355">
        <f t="shared" si="18"/>
        <v>-106</v>
      </c>
      <c r="AG12" s="1362">
        <f t="shared" si="6"/>
        <v>99.724828798371064</v>
      </c>
      <c r="AH12" s="1363">
        <f t="shared" si="7"/>
        <v>100.06509878984264</v>
      </c>
      <c r="AI12" s="1363">
        <f t="shared" si="8"/>
        <v>100.20771069934248</v>
      </c>
      <c r="AJ12" s="1363">
        <f t="shared" si="9"/>
        <v>100.15638647858447</v>
      </c>
      <c r="AK12" s="1363">
        <f t="shared" si="10"/>
        <v>100.10575448349176</v>
      </c>
      <c r="AL12" s="1363">
        <f t="shared" si="11"/>
        <v>99.772075755439644</v>
      </c>
      <c r="AM12" s="1359">
        <f t="shared" si="19"/>
        <v>99.847854692419759</v>
      </c>
      <c r="AN12" s="1359">
        <f t="shared" si="20"/>
        <v>99.768971257492609</v>
      </c>
      <c r="AO12" s="2666">
        <f t="shared" si="21"/>
        <v>-7.8883434927149665E-2</v>
      </c>
    </row>
    <row r="13" spans="1:41">
      <c r="A13" s="1372" t="s">
        <v>12</v>
      </c>
      <c r="B13" s="1353">
        <v>108704</v>
      </c>
      <c r="C13" s="1354">
        <v>111498</v>
      </c>
      <c r="D13" s="1354">
        <v>113423</v>
      </c>
      <c r="E13" s="1354">
        <v>110795</v>
      </c>
      <c r="F13" s="1354">
        <v>105480</v>
      </c>
      <c r="G13" s="1355">
        <v>101698</v>
      </c>
      <c r="H13" s="1353">
        <f>H67</f>
        <v>101822</v>
      </c>
      <c r="I13" s="1361">
        <f>I67</f>
        <v>97650</v>
      </c>
      <c r="J13" s="1353">
        <f t="shared" si="12"/>
        <v>-4172</v>
      </c>
      <c r="K13" s="1359">
        <f t="shared" si="13"/>
        <v>-4.0973463495118931</v>
      </c>
      <c r="L13" s="1358"/>
      <c r="M13" s="1353">
        <v>115418</v>
      </c>
      <c r="N13" s="1354">
        <v>118736</v>
      </c>
      <c r="O13" s="1354">
        <v>119162</v>
      </c>
      <c r="P13" s="1354">
        <v>116022</v>
      </c>
      <c r="Q13" s="1354">
        <v>111020</v>
      </c>
      <c r="R13" s="1354">
        <v>106150</v>
      </c>
      <c r="S13" s="1354">
        <v>101082</v>
      </c>
      <c r="T13" s="1353">
        <f t="shared" si="14"/>
        <v>-5068</v>
      </c>
      <c r="U13" s="1359">
        <f t="shared" si="15"/>
        <v>-4.7743758831841729</v>
      </c>
      <c r="V13" s="1360"/>
      <c r="W13" s="1353">
        <f t="shared" si="0"/>
        <v>-6714</v>
      </c>
      <c r="X13" s="1354">
        <f t="shared" si="1"/>
        <v>-7238</v>
      </c>
      <c r="Y13" s="1354">
        <f t="shared" si="2"/>
        <v>-5739</v>
      </c>
      <c r="Z13" s="1354">
        <f t="shared" si="3"/>
        <v>-5227</v>
      </c>
      <c r="AA13" s="1354">
        <f t="shared" si="4"/>
        <v>-5540</v>
      </c>
      <c r="AB13" s="1354">
        <f t="shared" si="5"/>
        <v>-4452</v>
      </c>
      <c r="AC13" s="1353">
        <f t="shared" si="16"/>
        <v>-4328</v>
      </c>
      <c r="AD13" s="1361">
        <f t="shared" si="17"/>
        <v>-3432</v>
      </c>
      <c r="AE13" s="1355">
        <f t="shared" si="18"/>
        <v>896</v>
      </c>
      <c r="AG13" s="1362">
        <f t="shared" si="6"/>
        <v>94.182883085827157</v>
      </c>
      <c r="AH13" s="1363">
        <f t="shared" si="7"/>
        <v>93.904123433499535</v>
      </c>
      <c r="AI13" s="1363">
        <f t="shared" si="8"/>
        <v>95.183867340259482</v>
      </c>
      <c r="AJ13" s="1363">
        <f t="shared" si="9"/>
        <v>95.494819947940911</v>
      </c>
      <c r="AK13" s="1363">
        <f t="shared" si="10"/>
        <v>95.009908124662218</v>
      </c>
      <c r="AL13" s="1363">
        <f t="shared" si="11"/>
        <v>95.80593499764484</v>
      </c>
      <c r="AM13" s="1359">
        <f t="shared" si="19"/>
        <v>95.922750824305226</v>
      </c>
      <c r="AN13" s="1359">
        <f t="shared" si="20"/>
        <v>96.604736748382507</v>
      </c>
      <c r="AO13" s="2666">
        <f t="shared" si="21"/>
        <v>0.68198592407728142</v>
      </c>
    </row>
    <row r="14" spans="1:41">
      <c r="A14" s="1373" t="s">
        <v>13</v>
      </c>
      <c r="B14" s="1374">
        <v>164532</v>
      </c>
      <c r="C14" s="1375">
        <v>161161</v>
      </c>
      <c r="D14" s="1375">
        <v>157987</v>
      </c>
      <c r="E14" s="1375">
        <v>149915</v>
      </c>
      <c r="F14" s="1375">
        <v>142038</v>
      </c>
      <c r="G14" s="1376">
        <v>133952</v>
      </c>
      <c r="H14" s="1374">
        <f>H70</f>
        <v>134055</v>
      </c>
      <c r="I14" s="1378">
        <f>I70</f>
        <v>126997</v>
      </c>
      <c r="J14" s="1353">
        <f t="shared" si="12"/>
        <v>-7058</v>
      </c>
      <c r="K14" s="1359">
        <f t="shared" si="13"/>
        <v>-5.265003170340532</v>
      </c>
      <c r="L14" s="1358"/>
      <c r="M14" s="1374">
        <v>166216</v>
      </c>
      <c r="N14" s="1375">
        <v>162738</v>
      </c>
      <c r="O14" s="1375">
        <v>159111</v>
      </c>
      <c r="P14" s="1375">
        <v>151192</v>
      </c>
      <c r="Q14" s="1375">
        <v>143547</v>
      </c>
      <c r="R14" s="1375">
        <v>135147</v>
      </c>
      <c r="S14" s="1375">
        <v>127340</v>
      </c>
      <c r="T14" s="1353">
        <f t="shared" si="14"/>
        <v>-7807</v>
      </c>
      <c r="U14" s="1359">
        <f t="shared" si="15"/>
        <v>-5.7766728081274463</v>
      </c>
      <c r="V14" s="1360"/>
      <c r="W14" s="1374">
        <f t="shared" si="0"/>
        <v>-1684</v>
      </c>
      <c r="X14" s="1375">
        <f t="shared" si="1"/>
        <v>-1577</v>
      </c>
      <c r="Y14" s="1375">
        <f t="shared" si="2"/>
        <v>-1124</v>
      </c>
      <c r="Z14" s="1375">
        <f t="shared" si="3"/>
        <v>-1277</v>
      </c>
      <c r="AA14" s="1375">
        <f t="shared" si="4"/>
        <v>-1509</v>
      </c>
      <c r="AB14" s="1375">
        <f t="shared" si="5"/>
        <v>-1195</v>
      </c>
      <c r="AC14" s="1353">
        <f t="shared" si="16"/>
        <v>-1092</v>
      </c>
      <c r="AD14" s="1361">
        <f t="shared" si="17"/>
        <v>-343</v>
      </c>
      <c r="AE14" s="1355">
        <f t="shared" si="18"/>
        <v>749</v>
      </c>
      <c r="AG14" s="1379">
        <f t="shared" si="6"/>
        <v>98.986860470712813</v>
      </c>
      <c r="AH14" s="1380">
        <f t="shared" si="7"/>
        <v>99.030957735747023</v>
      </c>
      <c r="AI14" s="1380">
        <f t="shared" si="8"/>
        <v>99.293574925680815</v>
      </c>
      <c r="AJ14" s="1380">
        <f t="shared" si="9"/>
        <v>99.155378591459865</v>
      </c>
      <c r="AK14" s="1380">
        <f t="shared" si="10"/>
        <v>98.948776358962562</v>
      </c>
      <c r="AL14" s="1380">
        <f t="shared" si="11"/>
        <v>99.115777634723671</v>
      </c>
      <c r="AM14" s="1359">
        <f t="shared" si="19"/>
        <v>99.191990943195179</v>
      </c>
      <c r="AN14" s="1359">
        <f t="shared" si="20"/>
        <v>99.730642374744775</v>
      </c>
      <c r="AO14" s="2666">
        <f t="shared" si="21"/>
        <v>0.53865143154959583</v>
      </c>
    </row>
    <row r="15" spans="1:41">
      <c r="A15" s="1352" t="s">
        <v>4</v>
      </c>
      <c r="B15" s="1353">
        <v>1518123</v>
      </c>
      <c r="C15" s="1354">
        <v>1493697</v>
      </c>
      <c r="D15" s="1354">
        <v>1536716</v>
      </c>
      <c r="E15" s="1354">
        <v>1547971</v>
      </c>
      <c r="F15" s="1354">
        <v>1583765</v>
      </c>
      <c r="G15" s="1355">
        <v>1571625</v>
      </c>
      <c r="H15" s="1353">
        <f>SUM(H16:H24)</f>
        <v>1576599</v>
      </c>
      <c r="I15" s="1369">
        <f>SUM(I16:I24)</f>
        <v>1564007</v>
      </c>
      <c r="J15" s="1365">
        <f t="shared" si="12"/>
        <v>-12592</v>
      </c>
      <c r="K15" s="1368">
        <f t="shared" si="13"/>
        <v>-0.79868121189979191</v>
      </c>
      <c r="L15" s="1358"/>
      <c r="M15" s="1353">
        <v>1466546</v>
      </c>
      <c r="N15" s="1354">
        <v>1422563</v>
      </c>
      <c r="O15" s="1354">
        <v>1492143</v>
      </c>
      <c r="P15" s="1354">
        <v>1520551</v>
      </c>
      <c r="Q15" s="1354">
        <v>1544200</v>
      </c>
      <c r="R15" s="1354">
        <v>1537272</v>
      </c>
      <c r="S15" s="1354">
        <v>1525152</v>
      </c>
      <c r="T15" s="1365">
        <f t="shared" si="14"/>
        <v>-12120</v>
      </c>
      <c r="U15" s="1368">
        <f t="shared" si="15"/>
        <v>-0.78840959830140667</v>
      </c>
      <c r="V15" s="1360"/>
      <c r="W15" s="1353">
        <f t="shared" si="0"/>
        <v>51577</v>
      </c>
      <c r="X15" s="1354">
        <f t="shared" si="1"/>
        <v>71134</v>
      </c>
      <c r="Y15" s="1354">
        <f t="shared" si="2"/>
        <v>44573</v>
      </c>
      <c r="Z15" s="1354">
        <f t="shared" si="3"/>
        <v>27420</v>
      </c>
      <c r="AA15" s="1354">
        <f t="shared" si="4"/>
        <v>39565</v>
      </c>
      <c r="AB15" s="1354">
        <f t="shared" si="5"/>
        <v>34353</v>
      </c>
      <c r="AC15" s="1365">
        <f t="shared" si="16"/>
        <v>39327</v>
      </c>
      <c r="AD15" s="1369">
        <f t="shared" si="17"/>
        <v>38855</v>
      </c>
      <c r="AE15" s="1367">
        <f t="shared" si="18"/>
        <v>-472</v>
      </c>
      <c r="AG15" s="1362">
        <f t="shared" si="6"/>
        <v>103.51690298156349</v>
      </c>
      <c r="AH15" s="1363">
        <f t="shared" si="7"/>
        <v>105.00041122959054</v>
      </c>
      <c r="AI15" s="1363">
        <f t="shared" si="8"/>
        <v>102.98718018313258</v>
      </c>
      <c r="AJ15" s="1363">
        <f t="shared" si="9"/>
        <v>101.80329367446406</v>
      </c>
      <c r="AK15" s="1363">
        <f t="shared" si="10"/>
        <v>102.56216811293875</v>
      </c>
      <c r="AL15" s="1363">
        <f t="shared" si="11"/>
        <v>102.23467284904689</v>
      </c>
      <c r="AM15" s="1368">
        <f t="shared" si="19"/>
        <v>102.55823302577554</v>
      </c>
      <c r="AN15" s="1368">
        <f t="shared" si="20"/>
        <v>102.54761492624998</v>
      </c>
      <c r="AO15" s="2667">
        <f t="shared" si="21"/>
        <v>-1.0618099525558478E-2</v>
      </c>
    </row>
    <row r="16" spans="1:41">
      <c r="A16" s="1381" t="s">
        <v>1776</v>
      </c>
      <c r="B16" s="1353">
        <v>178114</v>
      </c>
      <c r="C16" s="1354">
        <v>167417</v>
      </c>
      <c r="D16" s="1354">
        <v>186392</v>
      </c>
      <c r="E16" s="1354">
        <v>194183</v>
      </c>
      <c r="F16" s="1354">
        <v>202756</v>
      </c>
      <c r="G16" s="1355">
        <v>202591</v>
      </c>
      <c r="H16" s="2660">
        <v>202601</v>
      </c>
      <c r="I16" s="2661">
        <v>200918</v>
      </c>
      <c r="J16" s="1353">
        <f t="shared" si="12"/>
        <v>-1683</v>
      </c>
      <c r="K16" s="1359">
        <f t="shared" si="13"/>
        <v>-0.8306967882685673</v>
      </c>
      <c r="L16" s="1358"/>
      <c r="M16" s="1353">
        <v>189144</v>
      </c>
      <c r="N16" s="1354">
        <v>157407</v>
      </c>
      <c r="O16" s="1354">
        <v>190865</v>
      </c>
      <c r="P16" s="1354">
        <v>205819</v>
      </c>
      <c r="Q16" s="1354">
        <v>210408</v>
      </c>
      <c r="R16" s="1354">
        <v>213634</v>
      </c>
      <c r="S16" s="1354">
        <v>214255</v>
      </c>
      <c r="T16" s="1353">
        <f t="shared" si="14"/>
        <v>621</v>
      </c>
      <c r="U16" s="1359">
        <f t="shared" si="15"/>
        <v>0.29068406714287054</v>
      </c>
      <c r="V16" s="1360"/>
      <c r="W16" s="1353">
        <f t="shared" si="0"/>
        <v>-11030</v>
      </c>
      <c r="X16" s="1354">
        <f t="shared" si="1"/>
        <v>10010</v>
      </c>
      <c r="Y16" s="1354">
        <f t="shared" si="2"/>
        <v>-4473</v>
      </c>
      <c r="Z16" s="1354">
        <f t="shared" si="3"/>
        <v>-11636</v>
      </c>
      <c r="AA16" s="1354">
        <f t="shared" si="4"/>
        <v>-7652</v>
      </c>
      <c r="AB16" s="1354">
        <f t="shared" si="5"/>
        <v>-11043</v>
      </c>
      <c r="AC16" s="1353">
        <f t="shared" si="16"/>
        <v>-11033</v>
      </c>
      <c r="AD16" s="1361">
        <f t="shared" si="17"/>
        <v>-13337</v>
      </c>
      <c r="AE16" s="1355">
        <f t="shared" si="18"/>
        <v>-2304</v>
      </c>
      <c r="AG16" s="1362">
        <f t="shared" si="6"/>
        <v>94.16846423888677</v>
      </c>
      <c r="AH16" s="1363">
        <f t="shared" si="7"/>
        <v>106.35931057703914</v>
      </c>
      <c r="AI16" s="1363">
        <f t="shared" si="8"/>
        <v>97.656458753569268</v>
      </c>
      <c r="AJ16" s="1363">
        <f t="shared" si="9"/>
        <v>94.346488905300291</v>
      </c>
      <c r="AK16" s="1363">
        <f t="shared" si="10"/>
        <v>96.363256149956271</v>
      </c>
      <c r="AL16" s="1363">
        <f t="shared" si="11"/>
        <v>94.830878979937651</v>
      </c>
      <c r="AM16" s="1359">
        <f t="shared" si="19"/>
        <v>94.835559882790193</v>
      </c>
      <c r="AN16" s="1359">
        <f t="shared" si="20"/>
        <v>93.775174441669975</v>
      </c>
      <c r="AO16" s="2666">
        <f t="shared" si="21"/>
        <v>-1.0603854411202178</v>
      </c>
    </row>
    <row r="17" spans="1:41">
      <c r="A17" s="1381" t="s">
        <v>70</v>
      </c>
      <c r="B17" s="1353">
        <v>129656</v>
      </c>
      <c r="C17" s="1354">
        <v>107605</v>
      </c>
      <c r="D17" s="1354">
        <v>122185</v>
      </c>
      <c r="E17" s="1354">
        <v>125968</v>
      </c>
      <c r="F17" s="1354">
        <v>130753</v>
      </c>
      <c r="G17" s="1355">
        <v>131195</v>
      </c>
      <c r="H17" s="2660">
        <v>130538</v>
      </c>
      <c r="I17" s="2661">
        <v>126967</v>
      </c>
      <c r="J17" s="1353">
        <f t="shared" si="12"/>
        <v>-3571</v>
      </c>
      <c r="K17" s="1359">
        <f t="shared" si="13"/>
        <v>-2.735601893701451</v>
      </c>
      <c r="L17" s="1358"/>
      <c r="M17" s="1353">
        <v>128106</v>
      </c>
      <c r="N17" s="1354">
        <v>97360</v>
      </c>
      <c r="O17" s="1354">
        <v>120494</v>
      </c>
      <c r="P17" s="1354">
        <v>128029</v>
      </c>
      <c r="Q17" s="1354">
        <v>133451</v>
      </c>
      <c r="R17" s="1354">
        <v>136088</v>
      </c>
      <c r="S17" s="1354">
        <v>136865</v>
      </c>
      <c r="T17" s="1353">
        <f t="shared" si="14"/>
        <v>777</v>
      </c>
      <c r="U17" s="1359">
        <f t="shared" si="15"/>
        <v>0.57095408853095053</v>
      </c>
      <c r="V17" s="1360"/>
      <c r="W17" s="1353">
        <f t="shared" si="0"/>
        <v>1550</v>
      </c>
      <c r="X17" s="1354">
        <f t="shared" si="1"/>
        <v>10245</v>
      </c>
      <c r="Y17" s="1354">
        <f t="shared" si="2"/>
        <v>1691</v>
      </c>
      <c r="Z17" s="1354">
        <f t="shared" si="3"/>
        <v>-2061</v>
      </c>
      <c r="AA17" s="1354">
        <f t="shared" si="4"/>
        <v>-2698</v>
      </c>
      <c r="AB17" s="1354">
        <f t="shared" si="5"/>
        <v>-4893</v>
      </c>
      <c r="AC17" s="1353">
        <f t="shared" si="16"/>
        <v>-5550</v>
      </c>
      <c r="AD17" s="1361">
        <f t="shared" si="17"/>
        <v>-9898</v>
      </c>
      <c r="AE17" s="1355">
        <f t="shared" si="18"/>
        <v>-4348</v>
      </c>
      <c r="AG17" s="1362">
        <f t="shared" si="6"/>
        <v>101.20993552214573</v>
      </c>
      <c r="AH17" s="1363">
        <f t="shared" si="7"/>
        <v>110.52280197206245</v>
      </c>
      <c r="AI17" s="1363">
        <f t="shared" si="8"/>
        <v>101.40338938038408</v>
      </c>
      <c r="AJ17" s="1363">
        <f t="shared" si="9"/>
        <v>98.39020846839388</v>
      </c>
      <c r="AK17" s="1363">
        <f t="shared" si="10"/>
        <v>97.978284164225073</v>
      </c>
      <c r="AL17" s="1363">
        <f t="shared" si="11"/>
        <v>96.404532361413203</v>
      </c>
      <c r="AM17" s="1359">
        <f t="shared" si="19"/>
        <v>95.921756510493211</v>
      </c>
      <c r="AN17" s="1359">
        <f t="shared" si="20"/>
        <v>92.768056113688672</v>
      </c>
      <c r="AO17" s="2666">
        <f t="shared" si="21"/>
        <v>-3.1537003968045383</v>
      </c>
    </row>
    <row r="18" spans="1:41">
      <c r="A18" s="1381" t="s">
        <v>138</v>
      </c>
      <c r="B18" s="1353">
        <v>307435</v>
      </c>
      <c r="C18" s="1354">
        <v>284186</v>
      </c>
      <c r="D18" s="1354">
        <v>280227</v>
      </c>
      <c r="E18" s="1354">
        <v>282275</v>
      </c>
      <c r="F18" s="1354">
        <v>276972</v>
      </c>
      <c r="G18" s="1355">
        <v>285642</v>
      </c>
      <c r="H18" s="2660">
        <v>300394</v>
      </c>
      <c r="I18" s="2661">
        <v>308475</v>
      </c>
      <c r="J18" s="1353">
        <f t="shared" si="12"/>
        <v>8081</v>
      </c>
      <c r="K18" s="1359">
        <f t="shared" si="13"/>
        <v>2.6901336245064815</v>
      </c>
      <c r="L18" s="1358"/>
      <c r="M18" s="1353">
        <v>114208</v>
      </c>
      <c r="N18" s="1354">
        <v>103218</v>
      </c>
      <c r="O18" s="1354">
        <v>107886</v>
      </c>
      <c r="P18" s="1354">
        <v>116098</v>
      </c>
      <c r="Q18" s="1354">
        <v>126393</v>
      </c>
      <c r="R18" s="1354">
        <v>135153</v>
      </c>
      <c r="S18" s="1354">
        <v>142232</v>
      </c>
      <c r="T18" s="1353">
        <f t="shared" si="14"/>
        <v>7079</v>
      </c>
      <c r="U18" s="1359">
        <f t="shared" si="15"/>
        <v>5.2377675671276256</v>
      </c>
      <c r="V18" s="1360"/>
      <c r="W18" s="1353">
        <f t="shared" si="0"/>
        <v>193227</v>
      </c>
      <c r="X18" s="1354">
        <f t="shared" si="1"/>
        <v>180968</v>
      </c>
      <c r="Y18" s="1354">
        <f t="shared" si="2"/>
        <v>172341</v>
      </c>
      <c r="Z18" s="1354">
        <f t="shared" si="3"/>
        <v>166177</v>
      </c>
      <c r="AA18" s="1354">
        <f t="shared" si="4"/>
        <v>150579</v>
      </c>
      <c r="AB18" s="1354">
        <f t="shared" si="5"/>
        <v>150489</v>
      </c>
      <c r="AC18" s="1353">
        <f t="shared" si="16"/>
        <v>165241</v>
      </c>
      <c r="AD18" s="1361">
        <f t="shared" si="17"/>
        <v>166243</v>
      </c>
      <c r="AE18" s="1355">
        <f t="shared" si="18"/>
        <v>1002</v>
      </c>
      <c r="AG18" s="1362">
        <f t="shared" si="6"/>
        <v>269.18867329784251</v>
      </c>
      <c r="AH18" s="1363">
        <f t="shared" si="7"/>
        <v>275.32600902943284</v>
      </c>
      <c r="AI18" s="1363">
        <f t="shared" si="8"/>
        <v>259.74361826372279</v>
      </c>
      <c r="AJ18" s="1363">
        <f t="shared" si="9"/>
        <v>243.1351099932815</v>
      </c>
      <c r="AK18" s="1363">
        <f t="shared" si="10"/>
        <v>219.13555339298853</v>
      </c>
      <c r="AL18" s="1363">
        <f t="shared" si="11"/>
        <v>211.34713990810417</v>
      </c>
      <c r="AM18" s="1359">
        <f t="shared" si="19"/>
        <v>222.26217694020849</v>
      </c>
      <c r="AN18" s="1359">
        <f t="shared" si="20"/>
        <v>216.88157376680354</v>
      </c>
      <c r="AO18" s="2666">
        <f t="shared" si="21"/>
        <v>-5.3806031734049498</v>
      </c>
    </row>
    <row r="19" spans="1:41">
      <c r="A19" s="1381" t="s">
        <v>72</v>
      </c>
      <c r="B19" s="1353">
        <v>154190</v>
      </c>
      <c r="C19" s="1354">
        <v>137212</v>
      </c>
      <c r="D19" s="1354">
        <v>138828</v>
      </c>
      <c r="E19" s="1354">
        <v>132729</v>
      </c>
      <c r="F19" s="1354">
        <v>131328</v>
      </c>
      <c r="G19" s="1355">
        <v>124423</v>
      </c>
      <c r="H19" s="2660">
        <v>126087</v>
      </c>
      <c r="I19" s="2661">
        <v>124955</v>
      </c>
      <c r="J19" s="1353">
        <f t="shared" si="12"/>
        <v>-1132</v>
      </c>
      <c r="K19" s="1359">
        <f t="shared" si="13"/>
        <v>-0.8977927938645538</v>
      </c>
      <c r="L19" s="1358"/>
      <c r="M19" s="1353">
        <v>123263</v>
      </c>
      <c r="N19" s="1354">
        <v>98799</v>
      </c>
      <c r="O19" s="1354">
        <v>106883</v>
      </c>
      <c r="P19" s="1354">
        <v>105685</v>
      </c>
      <c r="Q19" s="1354">
        <v>108304</v>
      </c>
      <c r="R19" s="1354">
        <v>106956</v>
      </c>
      <c r="S19" s="1354">
        <v>107307</v>
      </c>
      <c r="T19" s="1353">
        <f t="shared" si="14"/>
        <v>351</v>
      </c>
      <c r="U19" s="1359">
        <f t="shared" si="15"/>
        <v>0.32817233254796363</v>
      </c>
      <c r="V19" s="1360"/>
      <c r="W19" s="1353">
        <f t="shared" si="0"/>
        <v>30927</v>
      </c>
      <c r="X19" s="1354">
        <f t="shared" si="1"/>
        <v>38413</v>
      </c>
      <c r="Y19" s="1354">
        <f t="shared" si="2"/>
        <v>31945</v>
      </c>
      <c r="Z19" s="1354">
        <f t="shared" si="3"/>
        <v>27044</v>
      </c>
      <c r="AA19" s="1354">
        <f t="shared" si="4"/>
        <v>23024</v>
      </c>
      <c r="AB19" s="1354">
        <f t="shared" si="5"/>
        <v>17467</v>
      </c>
      <c r="AC19" s="1353">
        <f t="shared" si="16"/>
        <v>19131</v>
      </c>
      <c r="AD19" s="1361">
        <f t="shared" si="17"/>
        <v>17648</v>
      </c>
      <c r="AE19" s="1355">
        <f t="shared" si="18"/>
        <v>-1483</v>
      </c>
      <c r="AG19" s="1362">
        <f t="shared" si="6"/>
        <v>125.09025417197375</v>
      </c>
      <c r="AH19" s="1363">
        <f t="shared" si="7"/>
        <v>138.87994817761313</v>
      </c>
      <c r="AI19" s="1363">
        <f t="shared" si="8"/>
        <v>129.88782126250197</v>
      </c>
      <c r="AJ19" s="1363">
        <f t="shared" si="9"/>
        <v>125.5892510763117</v>
      </c>
      <c r="AK19" s="1363">
        <f t="shared" si="10"/>
        <v>121.25867927315703</v>
      </c>
      <c r="AL19" s="1363">
        <f t="shared" si="11"/>
        <v>116.33101462283555</v>
      </c>
      <c r="AM19" s="1359">
        <f t="shared" si="19"/>
        <v>117.88679456972962</v>
      </c>
      <c r="AN19" s="1359">
        <f t="shared" si="20"/>
        <v>116.44627097952602</v>
      </c>
      <c r="AO19" s="2666">
        <f t="shared" si="21"/>
        <v>-1.4405235902035969</v>
      </c>
    </row>
    <row r="20" spans="1:41">
      <c r="A20" s="1381" t="s">
        <v>73</v>
      </c>
      <c r="B20" s="1353">
        <v>143617</v>
      </c>
      <c r="C20" s="1354">
        <v>167752</v>
      </c>
      <c r="D20" s="1354">
        <v>170827</v>
      </c>
      <c r="E20" s="1354">
        <v>174104</v>
      </c>
      <c r="F20" s="1354">
        <v>185388</v>
      </c>
      <c r="G20" s="1355">
        <v>181477</v>
      </c>
      <c r="H20" s="2660">
        <v>178405</v>
      </c>
      <c r="I20" s="2661">
        <v>172125</v>
      </c>
      <c r="J20" s="1353">
        <f t="shared" si="12"/>
        <v>-6280</v>
      </c>
      <c r="K20" s="1359">
        <f t="shared" si="13"/>
        <v>-3.5200807152265909</v>
      </c>
      <c r="L20" s="1358"/>
      <c r="M20" s="1353">
        <v>197697</v>
      </c>
      <c r="N20" s="1354">
        <v>230443</v>
      </c>
      <c r="O20" s="1354">
        <v>225124</v>
      </c>
      <c r="P20" s="1354">
        <v>225455</v>
      </c>
      <c r="Q20" s="1354">
        <v>226836</v>
      </c>
      <c r="R20" s="1354">
        <v>219805</v>
      </c>
      <c r="S20" s="1354">
        <v>212211</v>
      </c>
      <c r="T20" s="1353">
        <f t="shared" si="14"/>
        <v>-7594</v>
      </c>
      <c r="U20" s="1359">
        <f t="shared" si="15"/>
        <v>-3.4548804622278837</v>
      </c>
      <c r="V20" s="1360"/>
      <c r="W20" s="1353">
        <f t="shared" si="0"/>
        <v>-54080</v>
      </c>
      <c r="X20" s="1354">
        <f t="shared" si="1"/>
        <v>-62691</v>
      </c>
      <c r="Y20" s="1354">
        <f t="shared" si="2"/>
        <v>-54297</v>
      </c>
      <c r="Z20" s="1354">
        <f t="shared" si="3"/>
        <v>-51351</v>
      </c>
      <c r="AA20" s="1354">
        <f t="shared" si="4"/>
        <v>-41448</v>
      </c>
      <c r="AB20" s="1354">
        <f t="shared" si="5"/>
        <v>-38328</v>
      </c>
      <c r="AC20" s="1353">
        <f t="shared" si="16"/>
        <v>-41400</v>
      </c>
      <c r="AD20" s="1361">
        <f t="shared" si="17"/>
        <v>-40086</v>
      </c>
      <c r="AE20" s="1355">
        <f t="shared" si="18"/>
        <v>1314</v>
      </c>
      <c r="AG20" s="1362">
        <f t="shared" si="6"/>
        <v>72.645007258582581</v>
      </c>
      <c r="AH20" s="1363">
        <f t="shared" si="7"/>
        <v>72.795441822923664</v>
      </c>
      <c r="AI20" s="1363">
        <f t="shared" si="8"/>
        <v>75.881292087915995</v>
      </c>
      <c r="AJ20" s="1363">
        <f t="shared" si="9"/>
        <v>77.223392694772798</v>
      </c>
      <c r="AK20" s="1363">
        <f t="shared" si="10"/>
        <v>81.727768079140873</v>
      </c>
      <c r="AL20" s="1363">
        <f t="shared" si="11"/>
        <v>82.562726052637572</v>
      </c>
      <c r="AM20" s="1359">
        <f t="shared" si="19"/>
        <v>81.165123632310454</v>
      </c>
      <c r="AN20" s="1359">
        <f t="shared" si="20"/>
        <v>81.110310021629417</v>
      </c>
      <c r="AO20" s="2666">
        <f t="shared" si="21"/>
        <v>-5.4813610681037517E-2</v>
      </c>
    </row>
    <row r="21" spans="1:41">
      <c r="A21" s="1381" t="s">
        <v>74</v>
      </c>
      <c r="B21" s="1353">
        <v>142739</v>
      </c>
      <c r="C21" s="1354">
        <v>112923</v>
      </c>
      <c r="D21" s="1354">
        <v>110683</v>
      </c>
      <c r="E21" s="1354">
        <v>105132</v>
      </c>
      <c r="F21" s="1354">
        <v>103920</v>
      </c>
      <c r="G21" s="1355">
        <v>99013</v>
      </c>
      <c r="H21" s="2660">
        <v>98338</v>
      </c>
      <c r="I21" s="2661">
        <v>95714</v>
      </c>
      <c r="J21" s="1353">
        <f t="shared" si="12"/>
        <v>-2624</v>
      </c>
      <c r="K21" s="1359">
        <f t="shared" si="13"/>
        <v>-2.6683479428094938</v>
      </c>
      <c r="L21" s="1358"/>
      <c r="M21" s="1353">
        <v>136087</v>
      </c>
      <c r="N21" s="1354">
        <v>96734</v>
      </c>
      <c r="O21" s="1354">
        <v>105216</v>
      </c>
      <c r="P21" s="1354">
        <v>103619</v>
      </c>
      <c r="Q21" s="1354">
        <v>101624</v>
      </c>
      <c r="R21" s="1354">
        <v>97912</v>
      </c>
      <c r="S21" s="1354">
        <v>95155</v>
      </c>
      <c r="T21" s="1353">
        <f t="shared" si="14"/>
        <v>-2757</v>
      </c>
      <c r="U21" s="1359">
        <f t="shared" si="15"/>
        <v>-2.8157937740011438</v>
      </c>
      <c r="V21" s="1360"/>
      <c r="W21" s="1353">
        <f t="shared" si="0"/>
        <v>6652</v>
      </c>
      <c r="X21" s="1354">
        <f t="shared" si="1"/>
        <v>16189</v>
      </c>
      <c r="Y21" s="1354">
        <f t="shared" si="2"/>
        <v>5467</v>
      </c>
      <c r="Z21" s="1354">
        <f t="shared" si="3"/>
        <v>1513</v>
      </c>
      <c r="AA21" s="1354">
        <f t="shared" si="4"/>
        <v>2296</v>
      </c>
      <c r="AB21" s="1354">
        <f t="shared" si="5"/>
        <v>1101</v>
      </c>
      <c r="AC21" s="1353">
        <f t="shared" si="16"/>
        <v>426</v>
      </c>
      <c r="AD21" s="1361">
        <f t="shared" si="17"/>
        <v>559</v>
      </c>
      <c r="AE21" s="1355">
        <f t="shared" si="18"/>
        <v>133</v>
      </c>
      <c r="AG21" s="1362">
        <f t="shared" si="6"/>
        <v>104.88804955653367</v>
      </c>
      <c r="AH21" s="1363">
        <f t="shared" si="7"/>
        <v>116.7355841792958</v>
      </c>
      <c r="AI21" s="1363">
        <f t="shared" si="8"/>
        <v>105.19597779805352</v>
      </c>
      <c r="AJ21" s="1363">
        <f t="shared" si="9"/>
        <v>101.46015692102799</v>
      </c>
      <c r="AK21" s="1363">
        <f t="shared" si="10"/>
        <v>102.25930882468708</v>
      </c>
      <c r="AL21" s="1363">
        <f t="shared" si="11"/>
        <v>101.12447912411145</v>
      </c>
      <c r="AM21" s="1359">
        <f t="shared" si="19"/>
        <v>100.4350845657325</v>
      </c>
      <c r="AN21" s="1359">
        <f t="shared" si="20"/>
        <v>100.58746256108455</v>
      </c>
      <c r="AO21" s="2666">
        <f t="shared" si="21"/>
        <v>0.15237799535205454</v>
      </c>
    </row>
    <row r="22" spans="1:41">
      <c r="A22" s="1381" t="s">
        <v>75</v>
      </c>
      <c r="B22" s="1353">
        <v>149575</v>
      </c>
      <c r="C22" s="1354">
        <v>144149</v>
      </c>
      <c r="D22" s="1354">
        <v>144000</v>
      </c>
      <c r="E22" s="1354">
        <v>143674</v>
      </c>
      <c r="F22" s="1354">
        <v>145155</v>
      </c>
      <c r="G22" s="1355">
        <v>143087</v>
      </c>
      <c r="H22" s="2660">
        <v>141700</v>
      </c>
      <c r="I22" s="2661">
        <v>138927</v>
      </c>
      <c r="J22" s="1353">
        <f t="shared" si="12"/>
        <v>-2773</v>
      </c>
      <c r="K22" s="1359">
        <f t="shared" si="13"/>
        <v>-1.9569513055751588</v>
      </c>
      <c r="L22" s="1358"/>
      <c r="M22" s="1353">
        <v>186929</v>
      </c>
      <c r="N22" s="1354">
        <v>176488</v>
      </c>
      <c r="O22" s="1354">
        <v>173925</v>
      </c>
      <c r="P22" s="1354">
        <v>170813</v>
      </c>
      <c r="Q22" s="1354">
        <v>167475</v>
      </c>
      <c r="R22" s="1354">
        <v>162468</v>
      </c>
      <c r="S22" s="1354">
        <v>158196</v>
      </c>
      <c r="T22" s="1353">
        <f t="shared" si="14"/>
        <v>-4272</v>
      </c>
      <c r="U22" s="1359">
        <f t="shared" si="15"/>
        <v>-2.629440874510673</v>
      </c>
      <c r="V22" s="1360"/>
      <c r="W22" s="1353">
        <f t="shared" si="0"/>
        <v>-37354</v>
      </c>
      <c r="X22" s="1354">
        <f t="shared" si="1"/>
        <v>-32339</v>
      </c>
      <c r="Y22" s="1354">
        <f t="shared" si="2"/>
        <v>-29925</v>
      </c>
      <c r="Z22" s="1354">
        <f t="shared" si="3"/>
        <v>-27139</v>
      </c>
      <c r="AA22" s="1354">
        <f t="shared" si="4"/>
        <v>-22320</v>
      </c>
      <c r="AB22" s="1354">
        <f t="shared" si="5"/>
        <v>-19381</v>
      </c>
      <c r="AC22" s="1353">
        <f t="shared" si="16"/>
        <v>-20768</v>
      </c>
      <c r="AD22" s="1361">
        <f t="shared" si="17"/>
        <v>-19269</v>
      </c>
      <c r="AE22" s="1355">
        <f t="shared" si="18"/>
        <v>1499</v>
      </c>
      <c r="AG22" s="1362">
        <f t="shared" si="6"/>
        <v>80.017011806621767</v>
      </c>
      <c r="AH22" s="1363">
        <f t="shared" si="7"/>
        <v>81.676374597706356</v>
      </c>
      <c r="AI22" s="1363">
        <f t="shared" si="8"/>
        <v>82.79430789133248</v>
      </c>
      <c r="AJ22" s="1363">
        <f t="shared" si="9"/>
        <v>84.111865021983107</v>
      </c>
      <c r="AK22" s="1363">
        <f t="shared" si="10"/>
        <v>86.672637707120472</v>
      </c>
      <c r="AL22" s="1363">
        <f t="shared" si="11"/>
        <v>88.070881650540414</v>
      </c>
      <c r="AM22" s="1359">
        <f t="shared" si="19"/>
        <v>87.217175074476202</v>
      </c>
      <c r="AN22" s="1359">
        <f t="shared" si="20"/>
        <v>87.819540317075024</v>
      </c>
      <c r="AO22" s="2666">
        <f t="shared" si="21"/>
        <v>0.60236524259882174</v>
      </c>
    </row>
    <row r="23" spans="1:41">
      <c r="A23" s="1381" t="s">
        <v>76</v>
      </c>
      <c r="B23" s="1353">
        <v>159636</v>
      </c>
      <c r="C23" s="1354">
        <v>163604</v>
      </c>
      <c r="D23" s="1354">
        <v>163274</v>
      </c>
      <c r="E23" s="1354">
        <v>164147</v>
      </c>
      <c r="F23" s="1354">
        <v>171422</v>
      </c>
      <c r="G23" s="1355">
        <v>170244</v>
      </c>
      <c r="H23" s="2660">
        <v>165761</v>
      </c>
      <c r="I23" s="2661">
        <v>162699</v>
      </c>
      <c r="J23" s="1353">
        <f t="shared" si="12"/>
        <v>-3062</v>
      </c>
      <c r="K23" s="1359">
        <f t="shared" si="13"/>
        <v>-1.8472378906980533</v>
      </c>
      <c r="L23" s="1358"/>
      <c r="M23" s="1353">
        <v>233328</v>
      </c>
      <c r="N23" s="1354">
        <v>240087</v>
      </c>
      <c r="O23" s="1354">
        <v>226151</v>
      </c>
      <c r="P23" s="1354">
        <v>221753</v>
      </c>
      <c r="Q23" s="1354">
        <v>220411</v>
      </c>
      <c r="R23" s="1354">
        <v>219474</v>
      </c>
      <c r="S23" s="1354">
        <v>216337</v>
      </c>
      <c r="T23" s="1353">
        <f t="shared" si="14"/>
        <v>-3137</v>
      </c>
      <c r="U23" s="1359">
        <f t="shared" si="15"/>
        <v>-1.4293264805853996</v>
      </c>
      <c r="V23" s="1360"/>
      <c r="W23" s="1353">
        <f t="shared" si="0"/>
        <v>-73692</v>
      </c>
      <c r="X23" s="1354">
        <f t="shared" si="1"/>
        <v>-76483</v>
      </c>
      <c r="Y23" s="1354">
        <f t="shared" si="2"/>
        <v>-62877</v>
      </c>
      <c r="Z23" s="1354">
        <f t="shared" si="3"/>
        <v>-57606</v>
      </c>
      <c r="AA23" s="1354">
        <f t="shared" si="4"/>
        <v>-48989</v>
      </c>
      <c r="AB23" s="1354">
        <f t="shared" si="5"/>
        <v>-49230</v>
      </c>
      <c r="AC23" s="1353">
        <f t="shared" si="16"/>
        <v>-53713</v>
      </c>
      <c r="AD23" s="1361">
        <f t="shared" si="17"/>
        <v>-53638</v>
      </c>
      <c r="AE23" s="1355">
        <f t="shared" si="18"/>
        <v>75</v>
      </c>
      <c r="AG23" s="1362">
        <f t="shared" si="6"/>
        <v>68.416992388397446</v>
      </c>
      <c r="AH23" s="1363">
        <f t="shared" si="7"/>
        <v>68.143631266999051</v>
      </c>
      <c r="AI23" s="1363">
        <f t="shared" si="8"/>
        <v>72.196894994937011</v>
      </c>
      <c r="AJ23" s="1363">
        <f t="shared" si="9"/>
        <v>74.022448399796176</v>
      </c>
      <c r="AK23" s="1363">
        <f t="shared" si="10"/>
        <v>77.773795318745428</v>
      </c>
      <c r="AL23" s="1363">
        <f t="shared" si="11"/>
        <v>77.569097022881976</v>
      </c>
      <c r="AM23" s="1359">
        <f t="shared" si="19"/>
        <v>75.526486053017678</v>
      </c>
      <c r="AN23" s="1359">
        <f t="shared" si="20"/>
        <v>75.206275394407797</v>
      </c>
      <c r="AO23" s="2666">
        <f t="shared" si="21"/>
        <v>-0.32021065860988074</v>
      </c>
    </row>
    <row r="24" spans="1:41">
      <c r="A24" s="1381" t="s">
        <v>141</v>
      </c>
      <c r="B24" s="1353">
        <v>153161</v>
      </c>
      <c r="C24" s="1354">
        <v>208849</v>
      </c>
      <c r="D24" s="1354">
        <v>220300</v>
      </c>
      <c r="E24" s="1354">
        <v>225759</v>
      </c>
      <c r="F24" s="1354">
        <v>236071</v>
      </c>
      <c r="G24" s="1355">
        <v>233953</v>
      </c>
      <c r="H24" s="2660">
        <v>232775</v>
      </c>
      <c r="I24" s="2662">
        <v>233227</v>
      </c>
      <c r="J24" s="1374">
        <f t="shared" si="12"/>
        <v>452</v>
      </c>
      <c r="K24" s="1377">
        <f t="shared" si="13"/>
        <v>0.19417892814950058</v>
      </c>
      <c r="L24" s="1358"/>
      <c r="M24" s="1353">
        <v>157784</v>
      </c>
      <c r="N24" s="1354">
        <v>222027</v>
      </c>
      <c r="O24" s="1354">
        <v>235599</v>
      </c>
      <c r="P24" s="1354">
        <v>243280</v>
      </c>
      <c r="Q24" s="1354">
        <v>249298</v>
      </c>
      <c r="R24" s="1354">
        <v>245782</v>
      </c>
      <c r="S24" s="1354">
        <v>240386</v>
      </c>
      <c r="T24" s="1374">
        <f t="shared" si="14"/>
        <v>-5396</v>
      </c>
      <c r="U24" s="1377">
        <f t="shared" si="15"/>
        <v>-2.195441488799017</v>
      </c>
      <c r="V24" s="1360"/>
      <c r="W24" s="1353">
        <f t="shared" si="0"/>
        <v>-4623</v>
      </c>
      <c r="X24" s="1354">
        <f t="shared" si="1"/>
        <v>-13178</v>
      </c>
      <c r="Y24" s="1354">
        <f t="shared" si="2"/>
        <v>-15299</v>
      </c>
      <c r="Z24" s="1354">
        <f t="shared" si="3"/>
        <v>-17521</v>
      </c>
      <c r="AA24" s="1354">
        <f t="shared" si="4"/>
        <v>-13227</v>
      </c>
      <c r="AB24" s="1354">
        <f t="shared" si="5"/>
        <v>-11829</v>
      </c>
      <c r="AC24" s="1374">
        <f t="shared" si="16"/>
        <v>-13007</v>
      </c>
      <c r="AD24" s="1378">
        <f t="shared" si="17"/>
        <v>-7159</v>
      </c>
      <c r="AE24" s="1376">
        <f t="shared" si="18"/>
        <v>5848</v>
      </c>
      <c r="AG24" s="1362">
        <f t="shared" si="6"/>
        <v>97.070045124980993</v>
      </c>
      <c r="AH24" s="1363">
        <f t="shared" si="7"/>
        <v>94.064685826498589</v>
      </c>
      <c r="AI24" s="1363">
        <f t="shared" si="8"/>
        <v>93.506339161032088</v>
      </c>
      <c r="AJ24" s="1363">
        <f t="shared" si="9"/>
        <v>92.798010522854327</v>
      </c>
      <c r="AK24" s="1363">
        <f t="shared" si="10"/>
        <v>94.69430159888968</v>
      </c>
      <c r="AL24" s="1363">
        <f t="shared" si="11"/>
        <v>95.187198411600519</v>
      </c>
      <c r="AM24" s="1377">
        <f t="shared" si="19"/>
        <v>94.70791188939792</v>
      </c>
      <c r="AN24" s="1377">
        <f t="shared" si="20"/>
        <v>97.021873154010635</v>
      </c>
      <c r="AO24" s="2668">
        <f t="shared" si="21"/>
        <v>2.3139612646127148</v>
      </c>
    </row>
    <row r="25" spans="1:41">
      <c r="A25" s="1382" t="s">
        <v>14</v>
      </c>
      <c r="B25" s="1365">
        <f>SUM(B26:B28)</f>
        <v>903262</v>
      </c>
      <c r="C25" s="1366">
        <f t="shared" ref="C25:R25" si="22">SUM(C26:C28)</f>
        <v>875937</v>
      </c>
      <c r="D25" s="1366">
        <f t="shared" si="22"/>
        <v>896851</v>
      </c>
      <c r="E25" s="1366">
        <f>SUM(E26:E28)</f>
        <v>917308</v>
      </c>
      <c r="F25" s="1366">
        <f t="shared" si="22"/>
        <v>944311</v>
      </c>
      <c r="G25" s="1367">
        <f t="shared" si="22"/>
        <v>954144</v>
      </c>
      <c r="H25" s="1366">
        <f t="shared" si="22"/>
        <v>935450</v>
      </c>
      <c r="I25" s="1369">
        <f t="shared" si="22"/>
        <v>930869</v>
      </c>
      <c r="J25" s="1353">
        <f t="shared" si="12"/>
        <v>-4581</v>
      </c>
      <c r="K25" s="1359">
        <f t="shared" si="13"/>
        <v>-0.48971083435779567</v>
      </c>
      <c r="L25" s="1358"/>
      <c r="M25" s="1365">
        <f t="shared" si="22"/>
        <v>1009319</v>
      </c>
      <c r="N25" s="1366">
        <f t="shared" si="22"/>
        <v>953448</v>
      </c>
      <c r="O25" s="1366">
        <f t="shared" si="22"/>
        <v>986631</v>
      </c>
      <c r="P25" s="1366">
        <f t="shared" si="22"/>
        <v>1011291</v>
      </c>
      <c r="Q25" s="1366">
        <f t="shared" si="22"/>
        <v>1029626</v>
      </c>
      <c r="R25" s="1366">
        <f t="shared" si="22"/>
        <v>1035763</v>
      </c>
      <c r="S25" s="1366">
        <v>1039102</v>
      </c>
      <c r="T25" s="1353">
        <f t="shared" si="14"/>
        <v>3339</v>
      </c>
      <c r="U25" s="1359">
        <f t="shared" si="15"/>
        <v>0.32237104434122477</v>
      </c>
      <c r="V25" s="1360"/>
      <c r="W25" s="1365">
        <f t="shared" si="0"/>
        <v>-106057</v>
      </c>
      <c r="X25" s="1366">
        <f t="shared" si="1"/>
        <v>-77511</v>
      </c>
      <c r="Y25" s="1366">
        <f t="shared" si="2"/>
        <v>-89780</v>
      </c>
      <c r="Z25" s="1366">
        <f t="shared" si="3"/>
        <v>-93983</v>
      </c>
      <c r="AA25" s="1366">
        <f t="shared" si="4"/>
        <v>-85315</v>
      </c>
      <c r="AB25" s="1366">
        <f t="shared" si="5"/>
        <v>-81619</v>
      </c>
      <c r="AC25" s="1353">
        <f t="shared" si="16"/>
        <v>-100313</v>
      </c>
      <c r="AD25" s="1361">
        <f t="shared" si="17"/>
        <v>-108233</v>
      </c>
      <c r="AE25" s="1355">
        <f t="shared" si="18"/>
        <v>-7920</v>
      </c>
      <c r="AG25" s="1370">
        <f t="shared" si="6"/>
        <v>89.492221983337288</v>
      </c>
      <c r="AH25" s="1371">
        <f t="shared" si="7"/>
        <v>91.870453344073297</v>
      </c>
      <c r="AI25" s="1371">
        <f t="shared" si="8"/>
        <v>90.900346735507</v>
      </c>
      <c r="AJ25" s="1371">
        <f t="shared" si="9"/>
        <v>90.706631424585012</v>
      </c>
      <c r="AK25" s="1371">
        <f t="shared" si="10"/>
        <v>91.713981581661685</v>
      </c>
      <c r="AL25" s="1371">
        <f t="shared" si="11"/>
        <v>92.119915463286489</v>
      </c>
      <c r="AM25" s="1359">
        <f t="shared" si="19"/>
        <v>90.315062422581221</v>
      </c>
      <c r="AN25" s="1359">
        <f t="shared" si="20"/>
        <v>89.58398694257157</v>
      </c>
      <c r="AO25" s="2666">
        <f t="shared" si="21"/>
        <v>-0.73107548000965039</v>
      </c>
    </row>
    <row r="26" spans="1:41">
      <c r="A26" s="1381" t="s">
        <v>15</v>
      </c>
      <c r="B26" s="1353">
        <v>461391</v>
      </c>
      <c r="C26" s="1354">
        <v>458780</v>
      </c>
      <c r="D26" s="1354">
        <v>447374</v>
      </c>
      <c r="E26" s="1354">
        <v>440151</v>
      </c>
      <c r="F26" s="1354">
        <v>439358</v>
      </c>
      <c r="G26" s="1355">
        <v>435641</v>
      </c>
      <c r="H26" s="2660">
        <v>429953</v>
      </c>
      <c r="I26" s="2661">
        <v>431102</v>
      </c>
      <c r="J26" s="1353">
        <f t="shared" si="12"/>
        <v>1149</v>
      </c>
      <c r="K26" s="1359">
        <f t="shared" si="13"/>
        <v>0.26723851211644062</v>
      </c>
      <c r="L26" s="1358"/>
      <c r="M26" s="1353">
        <v>496617</v>
      </c>
      <c r="N26" s="1354">
        <v>488325</v>
      </c>
      <c r="O26" s="1354">
        <v>465821</v>
      </c>
      <c r="P26" s="1354">
        <v>458155</v>
      </c>
      <c r="Q26" s="1354">
        <v>453748</v>
      </c>
      <c r="R26" s="1354">
        <v>452563</v>
      </c>
      <c r="S26" s="1354">
        <v>459593</v>
      </c>
      <c r="T26" s="1353">
        <f t="shared" si="14"/>
        <v>7030</v>
      </c>
      <c r="U26" s="1359">
        <f t="shared" si="15"/>
        <v>1.5533748892419399</v>
      </c>
      <c r="V26" s="1360"/>
      <c r="W26" s="1353">
        <f t="shared" si="0"/>
        <v>-35226</v>
      </c>
      <c r="X26" s="1354">
        <f t="shared" si="1"/>
        <v>-29545</v>
      </c>
      <c r="Y26" s="1354">
        <f t="shared" si="2"/>
        <v>-18447</v>
      </c>
      <c r="Z26" s="1354">
        <f t="shared" si="3"/>
        <v>-18004</v>
      </c>
      <c r="AA26" s="1354">
        <f t="shared" si="4"/>
        <v>-14390</v>
      </c>
      <c r="AB26" s="1354">
        <f t="shared" si="5"/>
        <v>-16922</v>
      </c>
      <c r="AC26" s="1353">
        <f t="shared" si="16"/>
        <v>-22610</v>
      </c>
      <c r="AD26" s="1361">
        <f t="shared" si="17"/>
        <v>-28491</v>
      </c>
      <c r="AE26" s="1355">
        <f t="shared" si="18"/>
        <v>-5881</v>
      </c>
      <c r="AG26" s="1362">
        <f t="shared" si="6"/>
        <v>92.906807459269416</v>
      </c>
      <c r="AH26" s="1363">
        <f t="shared" si="7"/>
        <v>93.949726104541028</v>
      </c>
      <c r="AI26" s="1363">
        <f t="shared" si="8"/>
        <v>96.039895152859145</v>
      </c>
      <c r="AJ26" s="1363">
        <f t="shared" si="9"/>
        <v>96.070325544848359</v>
      </c>
      <c r="AK26" s="1363">
        <f t="shared" si="10"/>
        <v>96.828636159277835</v>
      </c>
      <c r="AL26" s="1363">
        <f t="shared" si="11"/>
        <v>96.260852080262865</v>
      </c>
      <c r="AM26" s="1359">
        <f t="shared" si="19"/>
        <v>95.004010491357008</v>
      </c>
      <c r="AN26" s="1359">
        <f t="shared" si="20"/>
        <v>93.800819420661313</v>
      </c>
      <c r="AO26" s="2666">
        <f t="shared" si="21"/>
        <v>-1.203191070695695</v>
      </c>
    </row>
    <row r="27" spans="1:41">
      <c r="A27" s="1381" t="s">
        <v>16</v>
      </c>
      <c r="B27" s="1353">
        <v>374178</v>
      </c>
      <c r="C27" s="1354">
        <v>355967</v>
      </c>
      <c r="D27" s="1354">
        <v>383628</v>
      </c>
      <c r="E27" s="1354">
        <v>406892</v>
      </c>
      <c r="F27" s="1354">
        <v>430285</v>
      </c>
      <c r="G27" s="1355">
        <v>439258</v>
      </c>
      <c r="H27" s="2660">
        <v>428568</v>
      </c>
      <c r="I27" s="2661">
        <v>422602</v>
      </c>
      <c r="J27" s="1353">
        <f t="shared" si="12"/>
        <v>-5966</v>
      </c>
      <c r="K27" s="1359">
        <f t="shared" si="13"/>
        <v>-1.392077803289093</v>
      </c>
      <c r="L27" s="1358"/>
      <c r="M27" s="1353">
        <v>425481</v>
      </c>
      <c r="N27" s="1354">
        <v>390205</v>
      </c>
      <c r="O27" s="1354">
        <v>437122</v>
      </c>
      <c r="P27" s="1354">
        <v>462689</v>
      </c>
      <c r="Q27" s="1354">
        <v>482640</v>
      </c>
      <c r="R27" s="1354">
        <v>487850</v>
      </c>
      <c r="S27" s="1354">
        <v>485587</v>
      </c>
      <c r="T27" s="1353">
        <f t="shared" si="14"/>
        <v>-2263</v>
      </c>
      <c r="U27" s="1359">
        <f t="shared" si="15"/>
        <v>-0.46387209183150557</v>
      </c>
      <c r="V27" s="1360"/>
      <c r="W27" s="1353">
        <f t="shared" si="0"/>
        <v>-51303</v>
      </c>
      <c r="X27" s="1354">
        <f t="shared" si="1"/>
        <v>-34238</v>
      </c>
      <c r="Y27" s="1354">
        <f t="shared" si="2"/>
        <v>-53494</v>
      </c>
      <c r="Z27" s="1354">
        <f t="shared" si="3"/>
        <v>-55797</v>
      </c>
      <c r="AA27" s="1354">
        <f t="shared" si="4"/>
        <v>-52355</v>
      </c>
      <c r="AB27" s="1354">
        <f t="shared" si="5"/>
        <v>-48592</v>
      </c>
      <c r="AC27" s="1353">
        <f t="shared" si="16"/>
        <v>-59282</v>
      </c>
      <c r="AD27" s="1361">
        <f t="shared" si="17"/>
        <v>-62985</v>
      </c>
      <c r="AE27" s="1355">
        <f t="shared" si="18"/>
        <v>-3703</v>
      </c>
      <c r="AG27" s="1362">
        <f t="shared" si="6"/>
        <v>87.942352302452989</v>
      </c>
      <c r="AH27" s="1363">
        <f t="shared" si="7"/>
        <v>91.22563780576877</v>
      </c>
      <c r="AI27" s="1363">
        <f t="shared" si="8"/>
        <v>87.762226563751085</v>
      </c>
      <c r="AJ27" s="1363">
        <f t="shared" si="9"/>
        <v>87.940711795612174</v>
      </c>
      <c r="AK27" s="1363">
        <f t="shared" si="10"/>
        <v>89.152370296701477</v>
      </c>
      <c r="AL27" s="1363">
        <f t="shared" si="11"/>
        <v>90.039561340576</v>
      </c>
      <c r="AM27" s="1359">
        <f t="shared" si="19"/>
        <v>87.848314030952139</v>
      </c>
      <c r="AN27" s="1359">
        <f t="shared" si="20"/>
        <v>87.02910086143163</v>
      </c>
      <c r="AO27" s="2666">
        <f t="shared" si="21"/>
        <v>-0.81921316952050915</v>
      </c>
    </row>
    <row r="28" spans="1:41">
      <c r="A28" s="1383" t="s">
        <v>17</v>
      </c>
      <c r="B28" s="1374">
        <v>67693</v>
      </c>
      <c r="C28" s="1375">
        <v>61190</v>
      </c>
      <c r="D28" s="1375">
        <v>65849</v>
      </c>
      <c r="E28" s="1375">
        <v>70265</v>
      </c>
      <c r="F28" s="1375">
        <v>74668</v>
      </c>
      <c r="G28" s="1376">
        <v>79245</v>
      </c>
      <c r="H28" s="2660">
        <v>76929</v>
      </c>
      <c r="I28" s="2661">
        <v>77165</v>
      </c>
      <c r="J28" s="1353">
        <f t="shared" si="12"/>
        <v>236</v>
      </c>
      <c r="K28" s="1359">
        <f t="shared" si="13"/>
        <v>0.30677637821887715</v>
      </c>
      <c r="L28" s="1358"/>
      <c r="M28" s="1374">
        <v>87221</v>
      </c>
      <c r="N28" s="1375">
        <v>74918</v>
      </c>
      <c r="O28" s="1375">
        <v>83688</v>
      </c>
      <c r="P28" s="1375">
        <v>90447</v>
      </c>
      <c r="Q28" s="1375">
        <v>93238</v>
      </c>
      <c r="R28" s="1375">
        <v>95350</v>
      </c>
      <c r="S28" s="1375">
        <v>93922</v>
      </c>
      <c r="T28" s="1353">
        <f t="shared" si="14"/>
        <v>-1428</v>
      </c>
      <c r="U28" s="1359">
        <f t="shared" si="15"/>
        <v>-1.4976402726796016</v>
      </c>
      <c r="V28" s="1360"/>
      <c r="W28" s="1374">
        <f t="shared" si="0"/>
        <v>-19528</v>
      </c>
      <c r="X28" s="1375">
        <f t="shared" si="1"/>
        <v>-13728</v>
      </c>
      <c r="Y28" s="1375">
        <f t="shared" si="2"/>
        <v>-17839</v>
      </c>
      <c r="Z28" s="1375">
        <f t="shared" si="3"/>
        <v>-20182</v>
      </c>
      <c r="AA28" s="1375">
        <f t="shared" si="4"/>
        <v>-18570</v>
      </c>
      <c r="AB28" s="1375">
        <f t="shared" si="5"/>
        <v>-16105</v>
      </c>
      <c r="AC28" s="1353">
        <f t="shared" si="16"/>
        <v>-18421</v>
      </c>
      <c r="AD28" s="1361">
        <f t="shared" si="17"/>
        <v>-16757</v>
      </c>
      <c r="AE28" s="1355">
        <f t="shared" si="18"/>
        <v>1664</v>
      </c>
      <c r="AG28" s="1379">
        <f t="shared" si="6"/>
        <v>77.610896458421706</v>
      </c>
      <c r="AH28" s="1380">
        <f t="shared" si="7"/>
        <v>81.675965722523287</v>
      </c>
      <c r="AI28" s="1380">
        <f t="shared" si="8"/>
        <v>78.683921231239836</v>
      </c>
      <c r="AJ28" s="1380">
        <f t="shared" si="9"/>
        <v>77.686379868873473</v>
      </c>
      <c r="AK28" s="1380">
        <f t="shared" si="10"/>
        <v>80.083227868465642</v>
      </c>
      <c r="AL28" s="1380">
        <f t="shared" si="11"/>
        <v>83.109596224436288</v>
      </c>
      <c r="AM28" s="1359">
        <f t="shared" si="19"/>
        <v>80.680650235972735</v>
      </c>
      <c r="AN28" s="1359">
        <f t="shared" si="20"/>
        <v>82.158599689103724</v>
      </c>
      <c r="AO28" s="2666">
        <f t="shared" si="21"/>
        <v>1.4779494531309894</v>
      </c>
    </row>
    <row r="29" spans="1:41">
      <c r="A29" s="1384" t="s">
        <v>18</v>
      </c>
      <c r="B29" s="1353">
        <f>SUM(B30:B34)</f>
        <v>493288</v>
      </c>
      <c r="C29" s="1354">
        <f t="shared" ref="C29:R29" si="23">SUM(C30:C34)</f>
        <v>528850</v>
      </c>
      <c r="D29" s="1354">
        <f t="shared" si="23"/>
        <v>571976</v>
      </c>
      <c r="E29" s="1354">
        <f t="shared" si="23"/>
        <v>593896</v>
      </c>
      <c r="F29" s="1354">
        <f t="shared" si="23"/>
        <v>612312</v>
      </c>
      <c r="G29" s="1355">
        <f t="shared" si="23"/>
        <v>610106</v>
      </c>
      <c r="H29" s="1365">
        <f t="shared" si="23"/>
        <v>604210</v>
      </c>
      <c r="I29" s="1369">
        <f t="shared" si="23"/>
        <v>605677</v>
      </c>
      <c r="J29" s="1365">
        <f t="shared" si="12"/>
        <v>1467</v>
      </c>
      <c r="K29" s="1368">
        <f t="shared" si="13"/>
        <v>0.24279637874249019</v>
      </c>
      <c r="L29" s="1358"/>
      <c r="M29" s="1353">
        <f t="shared" si="23"/>
        <v>614266</v>
      </c>
      <c r="N29" s="1354">
        <f t="shared" si="23"/>
        <v>658674</v>
      </c>
      <c r="O29" s="1354">
        <f t="shared" si="23"/>
        <v>699173</v>
      </c>
      <c r="P29" s="1354">
        <f t="shared" si="23"/>
        <v>710503</v>
      </c>
      <c r="Q29" s="1354">
        <f t="shared" si="23"/>
        <v>724205</v>
      </c>
      <c r="R29" s="1354">
        <f t="shared" si="23"/>
        <v>721690</v>
      </c>
      <c r="S29" s="1354">
        <v>715809</v>
      </c>
      <c r="T29" s="1365">
        <f t="shared" si="14"/>
        <v>-5881</v>
      </c>
      <c r="U29" s="1368">
        <f t="shared" si="15"/>
        <v>-0.8148928210173344</v>
      </c>
      <c r="V29" s="1360"/>
      <c r="W29" s="1353">
        <f t="shared" si="0"/>
        <v>-120978</v>
      </c>
      <c r="X29" s="1354">
        <f t="shared" si="1"/>
        <v>-129824</v>
      </c>
      <c r="Y29" s="1354">
        <f t="shared" si="2"/>
        <v>-127197</v>
      </c>
      <c r="Z29" s="1354">
        <f t="shared" si="3"/>
        <v>-116607</v>
      </c>
      <c r="AA29" s="1354">
        <f t="shared" si="4"/>
        <v>-111893</v>
      </c>
      <c r="AB29" s="1354">
        <f t="shared" si="5"/>
        <v>-111584</v>
      </c>
      <c r="AC29" s="1365">
        <f t="shared" si="16"/>
        <v>-117480</v>
      </c>
      <c r="AD29" s="1369">
        <f t="shared" si="17"/>
        <v>-110132</v>
      </c>
      <c r="AE29" s="1367">
        <f t="shared" si="18"/>
        <v>7348</v>
      </c>
      <c r="AG29" s="1362">
        <f t="shared" si="6"/>
        <v>80.305274913473966</v>
      </c>
      <c r="AH29" s="1363">
        <f t="shared" si="7"/>
        <v>80.290097984739035</v>
      </c>
      <c r="AI29" s="1363">
        <f t="shared" si="8"/>
        <v>81.807506868829321</v>
      </c>
      <c r="AJ29" s="1363">
        <f t="shared" si="9"/>
        <v>83.5881058911785</v>
      </c>
      <c r="AK29" s="1363">
        <f t="shared" si="10"/>
        <v>84.549540530650845</v>
      </c>
      <c r="AL29" s="1363">
        <f t="shared" si="11"/>
        <v>84.53851376629855</v>
      </c>
      <c r="AM29" s="1368">
        <f t="shared" si="19"/>
        <v>83.72154249054303</v>
      </c>
      <c r="AN29" s="1368">
        <f t="shared" si="20"/>
        <v>84.614331476692811</v>
      </c>
      <c r="AO29" s="2667">
        <f t="shared" si="21"/>
        <v>0.89278898614978175</v>
      </c>
    </row>
    <row r="30" spans="1:41">
      <c r="A30" s="1381" t="s">
        <v>19</v>
      </c>
      <c r="B30" s="1353">
        <v>164545</v>
      </c>
      <c r="C30" s="1354">
        <v>166308</v>
      </c>
      <c r="D30" s="1354">
        <v>172269</v>
      </c>
      <c r="E30" s="1354">
        <v>175961</v>
      </c>
      <c r="F30" s="1354">
        <v>178488</v>
      </c>
      <c r="G30" s="1355">
        <v>178195</v>
      </c>
      <c r="H30" s="2663">
        <v>176416</v>
      </c>
      <c r="I30" s="2661">
        <v>180357</v>
      </c>
      <c r="J30" s="1353">
        <f t="shared" si="12"/>
        <v>3941</v>
      </c>
      <c r="K30" s="1359">
        <f t="shared" si="13"/>
        <v>2.233924360602213</v>
      </c>
      <c r="L30" s="1358"/>
      <c r="M30" s="1353">
        <v>186024</v>
      </c>
      <c r="N30" s="1354">
        <v>188415</v>
      </c>
      <c r="O30" s="1354">
        <v>192156</v>
      </c>
      <c r="P30" s="1354">
        <v>192230</v>
      </c>
      <c r="Q30" s="1354">
        <v>196127</v>
      </c>
      <c r="R30" s="1354">
        <v>196883</v>
      </c>
      <c r="S30" s="1354">
        <v>198138</v>
      </c>
      <c r="T30" s="1353">
        <f t="shared" si="14"/>
        <v>1255</v>
      </c>
      <c r="U30" s="1359">
        <f t="shared" si="15"/>
        <v>0.63743441536343926</v>
      </c>
      <c r="V30" s="1360"/>
      <c r="W30" s="1353">
        <f t="shared" si="0"/>
        <v>-21479</v>
      </c>
      <c r="X30" s="1354">
        <f t="shared" si="1"/>
        <v>-22107</v>
      </c>
      <c r="Y30" s="1354">
        <f t="shared" si="2"/>
        <v>-19887</v>
      </c>
      <c r="Z30" s="1354">
        <f t="shared" si="3"/>
        <v>-16269</v>
      </c>
      <c r="AA30" s="1354">
        <f t="shared" si="4"/>
        <v>-17639</v>
      </c>
      <c r="AB30" s="1354">
        <f t="shared" si="5"/>
        <v>-18688</v>
      </c>
      <c r="AC30" s="1353">
        <f t="shared" si="16"/>
        <v>-20467</v>
      </c>
      <c r="AD30" s="1361">
        <f t="shared" si="17"/>
        <v>-17781</v>
      </c>
      <c r="AE30" s="1355">
        <f t="shared" si="18"/>
        <v>2686</v>
      </c>
      <c r="AG30" s="1362">
        <f t="shared" si="6"/>
        <v>88.453640390487251</v>
      </c>
      <c r="AH30" s="1363">
        <f t="shared" si="7"/>
        <v>88.266857734256831</v>
      </c>
      <c r="AI30" s="1363">
        <f t="shared" si="8"/>
        <v>89.650596390432767</v>
      </c>
      <c r="AJ30" s="1363">
        <f t="shared" si="9"/>
        <v>91.536700827134169</v>
      </c>
      <c r="AK30" s="1363">
        <f t="shared" si="10"/>
        <v>91.006337730144239</v>
      </c>
      <c r="AL30" s="1363">
        <f t="shared" si="11"/>
        <v>90.508068243576133</v>
      </c>
      <c r="AM30" s="1359">
        <f t="shared" si="19"/>
        <v>89.604485912953379</v>
      </c>
      <c r="AN30" s="1359">
        <f t="shared" si="20"/>
        <v>91.025951609484295</v>
      </c>
      <c r="AO30" s="2666">
        <f t="shared" si="21"/>
        <v>1.421465696530916</v>
      </c>
    </row>
    <row r="31" spans="1:41">
      <c r="A31" s="1381" t="s">
        <v>20</v>
      </c>
      <c r="B31" s="1353">
        <v>148985</v>
      </c>
      <c r="C31" s="1354">
        <v>151380</v>
      </c>
      <c r="D31" s="1354">
        <v>163631</v>
      </c>
      <c r="E31" s="1354">
        <v>170623</v>
      </c>
      <c r="F31" s="1354">
        <v>181755</v>
      </c>
      <c r="G31" s="1355">
        <v>179751</v>
      </c>
      <c r="H31" s="2663">
        <v>176983</v>
      </c>
      <c r="I31" s="2661">
        <v>176632</v>
      </c>
      <c r="J31" s="1353">
        <f t="shared" si="12"/>
        <v>-351</v>
      </c>
      <c r="K31" s="1359">
        <f t="shared" si="13"/>
        <v>-0.19832413282631664</v>
      </c>
      <c r="L31" s="1358"/>
      <c r="M31" s="1353">
        <v>201135</v>
      </c>
      <c r="N31" s="1354">
        <v>202439</v>
      </c>
      <c r="O31" s="1354">
        <v>212607</v>
      </c>
      <c r="P31" s="1354">
        <v>217662</v>
      </c>
      <c r="Q31" s="1354">
        <v>225700</v>
      </c>
      <c r="R31" s="1354">
        <v>224903</v>
      </c>
      <c r="S31" s="1354">
        <v>226432</v>
      </c>
      <c r="T31" s="1353">
        <f t="shared" si="14"/>
        <v>1529</v>
      </c>
      <c r="U31" s="1359">
        <f t="shared" si="15"/>
        <v>0.67984864586065996</v>
      </c>
      <c r="V31" s="1360"/>
      <c r="W31" s="1353">
        <f t="shared" si="0"/>
        <v>-52150</v>
      </c>
      <c r="X31" s="1354">
        <f t="shared" si="1"/>
        <v>-51059</v>
      </c>
      <c r="Y31" s="1354">
        <f t="shared" si="2"/>
        <v>-48976</v>
      </c>
      <c r="Z31" s="1354">
        <f t="shared" si="3"/>
        <v>-47039</v>
      </c>
      <c r="AA31" s="1354">
        <f t="shared" si="4"/>
        <v>-43945</v>
      </c>
      <c r="AB31" s="1354">
        <f t="shared" si="5"/>
        <v>-45152</v>
      </c>
      <c r="AC31" s="1353">
        <f t="shared" si="16"/>
        <v>-47920</v>
      </c>
      <c r="AD31" s="1361">
        <f t="shared" si="17"/>
        <v>-49800</v>
      </c>
      <c r="AE31" s="1355">
        <f t="shared" si="18"/>
        <v>-1880</v>
      </c>
      <c r="AG31" s="1362">
        <f t="shared" si="6"/>
        <v>74.072140602083181</v>
      </c>
      <c r="AH31" s="1363">
        <f t="shared" si="7"/>
        <v>74.778081298564018</v>
      </c>
      <c r="AI31" s="1363">
        <f t="shared" si="8"/>
        <v>76.964069856589859</v>
      </c>
      <c r="AJ31" s="1363">
        <f t="shared" si="9"/>
        <v>78.388970054488155</v>
      </c>
      <c r="AK31" s="1363">
        <f t="shared" si="10"/>
        <v>80.529463890119629</v>
      </c>
      <c r="AL31" s="1363">
        <f t="shared" si="11"/>
        <v>79.923789366971548</v>
      </c>
      <c r="AM31" s="1359">
        <f t="shared" si="19"/>
        <v>78.693036553536416</v>
      </c>
      <c r="AN31" s="1359">
        <f t="shared" si="20"/>
        <v>78.006642170717925</v>
      </c>
      <c r="AO31" s="2666">
        <f t="shared" si="21"/>
        <v>-0.68639438281849152</v>
      </c>
    </row>
    <row r="32" spans="1:41">
      <c r="A32" s="1381" t="s">
        <v>21</v>
      </c>
      <c r="B32" s="1353">
        <v>101687</v>
      </c>
      <c r="C32" s="1354">
        <v>105797</v>
      </c>
      <c r="D32" s="1354">
        <v>116064</v>
      </c>
      <c r="E32" s="1354">
        <v>123118</v>
      </c>
      <c r="F32" s="1354">
        <v>125023</v>
      </c>
      <c r="G32" s="1355">
        <v>124513</v>
      </c>
      <c r="H32" s="2663">
        <v>123644</v>
      </c>
      <c r="I32" s="2661">
        <v>120838</v>
      </c>
      <c r="J32" s="1353">
        <f t="shared" si="12"/>
        <v>-2806</v>
      </c>
      <c r="K32" s="1359">
        <f t="shared" si="13"/>
        <v>-2.2694186535537511</v>
      </c>
      <c r="L32" s="1358"/>
      <c r="M32" s="1353">
        <v>141058</v>
      </c>
      <c r="N32" s="1354">
        <v>144446</v>
      </c>
      <c r="O32" s="1354">
        <v>153694</v>
      </c>
      <c r="P32" s="1354">
        <v>157347</v>
      </c>
      <c r="Q32" s="1354">
        <v>156423</v>
      </c>
      <c r="R32" s="1354">
        <v>156375</v>
      </c>
      <c r="S32" s="1354">
        <v>152321</v>
      </c>
      <c r="T32" s="1353">
        <f t="shared" si="14"/>
        <v>-4054</v>
      </c>
      <c r="U32" s="1359">
        <f t="shared" si="15"/>
        <v>-2.5924860111910473</v>
      </c>
      <c r="V32" s="1360"/>
      <c r="W32" s="1353">
        <f t="shared" si="0"/>
        <v>-39371</v>
      </c>
      <c r="X32" s="1354">
        <f t="shared" si="1"/>
        <v>-38649</v>
      </c>
      <c r="Y32" s="1354">
        <f t="shared" si="2"/>
        <v>-37630</v>
      </c>
      <c r="Z32" s="1354">
        <f t="shared" si="3"/>
        <v>-34229</v>
      </c>
      <c r="AA32" s="1354">
        <f t="shared" si="4"/>
        <v>-31400</v>
      </c>
      <c r="AB32" s="1354">
        <f t="shared" si="5"/>
        <v>-31862</v>
      </c>
      <c r="AC32" s="1353">
        <f t="shared" si="16"/>
        <v>-32731</v>
      </c>
      <c r="AD32" s="1361">
        <f t="shared" si="17"/>
        <v>-31483</v>
      </c>
      <c r="AE32" s="1355">
        <f t="shared" si="18"/>
        <v>1248</v>
      </c>
      <c r="AG32" s="1362">
        <f t="shared" si="6"/>
        <v>72.088786173063554</v>
      </c>
      <c r="AH32" s="1363">
        <f t="shared" si="7"/>
        <v>73.243288149204545</v>
      </c>
      <c r="AI32" s="1363">
        <f t="shared" si="8"/>
        <v>75.516285606464791</v>
      </c>
      <c r="AJ32" s="1363">
        <f t="shared" si="9"/>
        <v>78.246169294616351</v>
      </c>
      <c r="AK32" s="1363">
        <f t="shared" si="10"/>
        <v>79.926225682923871</v>
      </c>
      <c r="AL32" s="1363">
        <f t="shared" si="11"/>
        <v>79.624620303756998</v>
      </c>
      <c r="AM32" s="1359">
        <f t="shared" si="19"/>
        <v>79.068904876099126</v>
      </c>
      <c r="AN32" s="1359">
        <f t="shared" si="20"/>
        <v>79.331149349072021</v>
      </c>
      <c r="AO32" s="2666">
        <f t="shared" si="21"/>
        <v>0.26224447297289544</v>
      </c>
    </row>
    <row r="33" spans="1:41">
      <c r="A33" s="1381" t="s">
        <v>22</v>
      </c>
      <c r="B33" s="1353">
        <v>61804</v>
      </c>
      <c r="C33" s="1354">
        <v>85793</v>
      </c>
      <c r="D33" s="1354">
        <v>98382</v>
      </c>
      <c r="E33" s="1354">
        <v>102134</v>
      </c>
      <c r="F33" s="1354">
        <v>103098</v>
      </c>
      <c r="G33" s="1355">
        <v>104106</v>
      </c>
      <c r="H33" s="2663">
        <v>103628</v>
      </c>
      <c r="I33" s="2661">
        <v>104923</v>
      </c>
      <c r="J33" s="1353">
        <f t="shared" si="12"/>
        <v>1295</v>
      </c>
      <c r="K33" s="1359">
        <f t="shared" si="13"/>
        <v>1.2496622534450148</v>
      </c>
      <c r="L33" s="1358"/>
      <c r="M33" s="1353">
        <v>64515</v>
      </c>
      <c r="N33" s="1354">
        <v>96244</v>
      </c>
      <c r="O33" s="1354">
        <v>111622</v>
      </c>
      <c r="P33" s="1354">
        <v>113256</v>
      </c>
      <c r="Q33" s="1354">
        <v>114216</v>
      </c>
      <c r="R33" s="1354">
        <v>112691</v>
      </c>
      <c r="S33" s="1354">
        <v>109238</v>
      </c>
      <c r="T33" s="1353">
        <f t="shared" si="14"/>
        <v>-3453</v>
      </c>
      <c r="U33" s="1359">
        <f t="shared" si="15"/>
        <v>-3.0641311196102619</v>
      </c>
      <c r="V33" s="1360"/>
      <c r="W33" s="1353">
        <f t="shared" si="0"/>
        <v>-2711</v>
      </c>
      <c r="X33" s="1354">
        <f t="shared" si="1"/>
        <v>-10451</v>
      </c>
      <c r="Y33" s="1354">
        <f t="shared" si="2"/>
        <v>-13240</v>
      </c>
      <c r="Z33" s="1354">
        <f t="shared" si="3"/>
        <v>-11122</v>
      </c>
      <c r="AA33" s="1354">
        <f t="shared" si="4"/>
        <v>-11118</v>
      </c>
      <c r="AB33" s="1354">
        <f t="shared" si="5"/>
        <v>-8585</v>
      </c>
      <c r="AC33" s="1353">
        <f t="shared" si="16"/>
        <v>-9063</v>
      </c>
      <c r="AD33" s="1361">
        <f t="shared" si="17"/>
        <v>-4315</v>
      </c>
      <c r="AE33" s="1355">
        <f t="shared" si="18"/>
        <v>4748</v>
      </c>
      <c r="AG33" s="1362">
        <f t="shared" si="6"/>
        <v>95.797876462838104</v>
      </c>
      <c r="AH33" s="1363">
        <f t="shared" si="7"/>
        <v>89.141141265949045</v>
      </c>
      <c r="AI33" s="1363">
        <f t="shared" si="8"/>
        <v>88.138538997688627</v>
      </c>
      <c r="AJ33" s="1363">
        <f t="shared" si="9"/>
        <v>90.179769725224261</v>
      </c>
      <c r="AK33" s="1363">
        <f t="shared" si="10"/>
        <v>90.265812145408702</v>
      </c>
      <c r="AL33" s="1363">
        <f t="shared" si="11"/>
        <v>92.381822860743085</v>
      </c>
      <c r="AM33" s="1359">
        <f t="shared" si="19"/>
        <v>91.957654116122839</v>
      </c>
      <c r="AN33" s="1359">
        <f t="shared" si="20"/>
        <v>96.049909372196481</v>
      </c>
      <c r="AO33" s="2666">
        <f t="shared" si="21"/>
        <v>4.092255256073642</v>
      </c>
    </row>
    <row r="34" spans="1:41">
      <c r="A34" s="1381" t="s">
        <v>23</v>
      </c>
      <c r="B34" s="1353">
        <v>16267</v>
      </c>
      <c r="C34" s="1354">
        <v>19572</v>
      </c>
      <c r="D34" s="1354">
        <v>21630</v>
      </c>
      <c r="E34" s="1354">
        <v>22060</v>
      </c>
      <c r="F34" s="1354">
        <v>23948</v>
      </c>
      <c r="G34" s="1355">
        <v>23541</v>
      </c>
      <c r="H34" s="2663">
        <v>23539</v>
      </c>
      <c r="I34" s="2661">
        <v>22927</v>
      </c>
      <c r="J34" s="1374">
        <f t="shared" si="12"/>
        <v>-612</v>
      </c>
      <c r="K34" s="1377">
        <f t="shared" si="13"/>
        <v>-2.5999405242363736</v>
      </c>
      <c r="L34" s="1358"/>
      <c r="M34" s="1353">
        <v>21534</v>
      </c>
      <c r="N34" s="1354">
        <v>27130</v>
      </c>
      <c r="O34" s="1354">
        <v>29094</v>
      </c>
      <c r="P34" s="1354">
        <v>30008</v>
      </c>
      <c r="Q34" s="1354">
        <v>31739</v>
      </c>
      <c r="R34" s="1354">
        <v>30838</v>
      </c>
      <c r="S34" s="1354">
        <v>29680</v>
      </c>
      <c r="T34" s="1374">
        <f t="shared" si="14"/>
        <v>-1158</v>
      </c>
      <c r="U34" s="1377">
        <f t="shared" si="15"/>
        <v>-3.7551073351060378</v>
      </c>
      <c r="V34" s="1360"/>
      <c r="W34" s="1353">
        <f t="shared" si="0"/>
        <v>-5267</v>
      </c>
      <c r="X34" s="1354">
        <f t="shared" si="1"/>
        <v>-7558</v>
      </c>
      <c r="Y34" s="1354">
        <f t="shared" si="2"/>
        <v>-7464</v>
      </c>
      <c r="Z34" s="1354">
        <f t="shared" si="3"/>
        <v>-7948</v>
      </c>
      <c r="AA34" s="1354">
        <f t="shared" si="4"/>
        <v>-7791</v>
      </c>
      <c r="AB34" s="1354">
        <f t="shared" si="5"/>
        <v>-7297</v>
      </c>
      <c r="AC34" s="1374">
        <f t="shared" si="16"/>
        <v>-7299</v>
      </c>
      <c r="AD34" s="1378">
        <f t="shared" si="17"/>
        <v>-6753</v>
      </c>
      <c r="AE34" s="1376">
        <f t="shared" si="18"/>
        <v>546</v>
      </c>
      <c r="AG34" s="1362">
        <f t="shared" si="6"/>
        <v>75.541004922448224</v>
      </c>
      <c r="AH34" s="1363">
        <f t="shared" si="7"/>
        <v>72.141540729819383</v>
      </c>
      <c r="AI34" s="1363">
        <f t="shared" si="8"/>
        <v>74.345225819756649</v>
      </c>
      <c r="AJ34" s="1363">
        <f t="shared" si="9"/>
        <v>73.51372967208745</v>
      </c>
      <c r="AK34" s="1363">
        <f t="shared" si="10"/>
        <v>75.452912820189681</v>
      </c>
      <c r="AL34" s="1363">
        <f t="shared" si="11"/>
        <v>76.337635384914719</v>
      </c>
      <c r="AM34" s="1377">
        <f t="shared" si="19"/>
        <v>76.33114988001816</v>
      </c>
      <c r="AN34" s="1377">
        <f t="shared" si="20"/>
        <v>77.247304582210248</v>
      </c>
      <c r="AO34" s="2668">
        <f t="shared" si="21"/>
        <v>0.91615470219208817</v>
      </c>
    </row>
    <row r="35" spans="1:41">
      <c r="A35" s="1382" t="s">
        <v>7</v>
      </c>
      <c r="B35" s="1365">
        <f>SUM(B36:B40)</f>
        <v>592013</v>
      </c>
      <c r="C35" s="1366">
        <f t="shared" ref="C35:R35" si="24">SUM(C36:C40)</f>
        <v>627746</v>
      </c>
      <c r="D35" s="1366">
        <f t="shared" si="24"/>
        <v>642830</v>
      </c>
      <c r="E35" s="1366">
        <f t="shared" si="24"/>
        <v>643336</v>
      </c>
      <c r="F35" s="1366">
        <f t="shared" si="24"/>
        <v>651341</v>
      </c>
      <c r="G35" s="1367">
        <f t="shared" si="24"/>
        <v>650569</v>
      </c>
      <c r="H35" s="1365">
        <f t="shared" si="24"/>
        <v>646266</v>
      </c>
      <c r="I35" s="1369">
        <f t="shared" si="24"/>
        <v>645871</v>
      </c>
      <c r="J35" s="1365">
        <f t="shared" si="12"/>
        <v>-395</v>
      </c>
      <c r="K35" s="1368">
        <f t="shared" si="13"/>
        <v>-6.112034363559278E-2</v>
      </c>
      <c r="L35" s="1358"/>
      <c r="M35" s="1365">
        <f t="shared" si="24"/>
        <v>663377</v>
      </c>
      <c r="N35" s="1366">
        <f t="shared" si="24"/>
        <v>710341</v>
      </c>
      <c r="O35" s="1366">
        <f t="shared" si="24"/>
        <v>720620</v>
      </c>
      <c r="P35" s="1366">
        <f t="shared" si="24"/>
        <v>713969</v>
      </c>
      <c r="Q35" s="1366">
        <f t="shared" si="24"/>
        <v>716006</v>
      </c>
      <c r="R35" s="1366">
        <f t="shared" si="24"/>
        <v>716633</v>
      </c>
      <c r="S35" s="1366">
        <v>716073</v>
      </c>
      <c r="T35" s="1365">
        <f t="shared" si="14"/>
        <v>-560</v>
      </c>
      <c r="U35" s="1368">
        <f t="shared" si="15"/>
        <v>-7.8143205797109538E-2</v>
      </c>
      <c r="V35" s="1360"/>
      <c r="W35" s="1365">
        <f t="shared" si="0"/>
        <v>-71364</v>
      </c>
      <c r="X35" s="1366">
        <f t="shared" si="1"/>
        <v>-82595</v>
      </c>
      <c r="Y35" s="1366">
        <f t="shared" si="2"/>
        <v>-77790</v>
      </c>
      <c r="Z35" s="1366">
        <f t="shared" si="3"/>
        <v>-70633</v>
      </c>
      <c r="AA35" s="1366">
        <f t="shared" si="4"/>
        <v>-64665</v>
      </c>
      <c r="AB35" s="1366">
        <f t="shared" si="5"/>
        <v>-66064</v>
      </c>
      <c r="AC35" s="1353">
        <f t="shared" si="16"/>
        <v>-70367</v>
      </c>
      <c r="AD35" s="1361">
        <f t="shared" si="17"/>
        <v>-70202</v>
      </c>
      <c r="AE35" s="1355">
        <f t="shared" si="18"/>
        <v>165</v>
      </c>
      <c r="AG35" s="1370">
        <f t="shared" si="6"/>
        <v>89.242316209334959</v>
      </c>
      <c r="AH35" s="1371">
        <f t="shared" si="7"/>
        <v>88.372485890579313</v>
      </c>
      <c r="AI35" s="1371">
        <f t="shared" si="8"/>
        <v>89.205128916766114</v>
      </c>
      <c r="AJ35" s="1371">
        <f t="shared" si="9"/>
        <v>90.106993440891685</v>
      </c>
      <c r="AK35" s="1371">
        <f t="shared" si="10"/>
        <v>90.968651100689101</v>
      </c>
      <c r="AL35" s="1371">
        <f t="shared" si="11"/>
        <v>90.781334378963848</v>
      </c>
      <c r="AM35" s="1359">
        <f t="shared" si="19"/>
        <v>90.180887567276415</v>
      </c>
      <c r="AN35" s="1359">
        <f t="shared" si="20"/>
        <v>90.196250940895695</v>
      </c>
      <c r="AO35" s="2666">
        <f t="shared" si="21"/>
        <v>1.5363373619280196E-2</v>
      </c>
    </row>
    <row r="36" spans="1:41">
      <c r="A36" s="1381" t="s">
        <v>24</v>
      </c>
      <c r="B36" s="1353">
        <v>238195</v>
      </c>
      <c r="C36" s="1354">
        <v>251189</v>
      </c>
      <c r="D36" s="1354">
        <v>260222</v>
      </c>
      <c r="E36" s="1354">
        <v>260144</v>
      </c>
      <c r="F36" s="1354">
        <v>262138</v>
      </c>
      <c r="G36" s="1355">
        <v>262799</v>
      </c>
      <c r="H36" s="2663">
        <v>258423</v>
      </c>
      <c r="I36" s="2661">
        <v>266910</v>
      </c>
      <c r="J36" s="1353">
        <f t="shared" si="12"/>
        <v>8487</v>
      </c>
      <c r="K36" s="1359">
        <f t="shared" si="13"/>
        <v>3.2841504045692527</v>
      </c>
      <c r="L36" s="1358"/>
      <c r="M36" s="1353">
        <v>269979</v>
      </c>
      <c r="N36" s="1354">
        <v>287529</v>
      </c>
      <c r="O36" s="1354">
        <v>292991</v>
      </c>
      <c r="P36" s="1354">
        <v>289430</v>
      </c>
      <c r="Q36" s="1354">
        <v>290959</v>
      </c>
      <c r="R36" s="1354">
        <v>293409</v>
      </c>
      <c r="S36" s="1354">
        <v>303601</v>
      </c>
      <c r="T36" s="1353">
        <f t="shared" si="14"/>
        <v>10192</v>
      </c>
      <c r="U36" s="1359">
        <f t="shared" si="15"/>
        <v>3.4736494108905993</v>
      </c>
      <c r="V36" s="1360"/>
      <c r="W36" s="1353">
        <f t="shared" ref="W36:W67" si="25">B36-M36</f>
        <v>-31784</v>
      </c>
      <c r="X36" s="1354">
        <f t="shared" ref="X36:X67" si="26">C36-N36</f>
        <v>-36340</v>
      </c>
      <c r="Y36" s="1354">
        <f t="shared" ref="Y36:Y67" si="27">D36-O36</f>
        <v>-32769</v>
      </c>
      <c r="Z36" s="1354">
        <f t="shared" ref="Z36:Z67" si="28">E36-P36</f>
        <v>-29286</v>
      </c>
      <c r="AA36" s="1354">
        <f t="shared" ref="AA36:AA67" si="29">F36-Q36</f>
        <v>-28821</v>
      </c>
      <c r="AB36" s="1354">
        <f t="shared" ref="AB36:AB67" si="30">G36-R36</f>
        <v>-30610</v>
      </c>
      <c r="AC36" s="1353">
        <f t="shared" si="16"/>
        <v>-34986</v>
      </c>
      <c r="AD36" s="1361">
        <f t="shared" si="17"/>
        <v>-36691</v>
      </c>
      <c r="AE36" s="1355">
        <f t="shared" si="18"/>
        <v>-1705</v>
      </c>
      <c r="AG36" s="1362">
        <f t="shared" ref="AG36:AG67" si="31">B36/M36*100</f>
        <v>88.227232488452799</v>
      </c>
      <c r="AH36" s="1363">
        <f t="shared" ref="AH36:AH67" si="32">C36/N36*100</f>
        <v>87.361274862709507</v>
      </c>
      <c r="AI36" s="1363">
        <f t="shared" ref="AI36:AI67" si="33">D36/O36*100</f>
        <v>88.815697410500661</v>
      </c>
      <c r="AJ36" s="1363">
        <f t="shared" ref="AJ36:AJ67" si="34">E36/P36*100</f>
        <v>89.881491206854861</v>
      </c>
      <c r="AK36" s="1363">
        <f t="shared" ref="AK36:AK67" si="35">F36/Q36*100</f>
        <v>90.094480665660797</v>
      </c>
      <c r="AL36" s="1363">
        <f t="shared" ref="AL36:AL67" si="36">G36/R36*100</f>
        <v>89.56746384739391</v>
      </c>
      <c r="AM36" s="1359">
        <f t="shared" si="19"/>
        <v>88.076030387615916</v>
      </c>
      <c r="AN36" s="1359">
        <f t="shared" si="20"/>
        <v>87.91473018863573</v>
      </c>
      <c r="AO36" s="2666">
        <f t="shared" si="21"/>
        <v>-0.16130019898018588</v>
      </c>
    </row>
    <row r="37" spans="1:41">
      <c r="A37" s="1381" t="s">
        <v>25</v>
      </c>
      <c r="B37" s="1353">
        <v>210124</v>
      </c>
      <c r="C37" s="1354">
        <v>225502</v>
      </c>
      <c r="D37" s="1354">
        <v>230870</v>
      </c>
      <c r="E37" s="1354">
        <v>231285</v>
      </c>
      <c r="F37" s="1354">
        <v>235670</v>
      </c>
      <c r="G37" s="1355">
        <v>236758</v>
      </c>
      <c r="H37" s="2663">
        <v>235103</v>
      </c>
      <c r="I37" s="2661">
        <v>229934</v>
      </c>
      <c r="J37" s="1353">
        <f t="shared" si="12"/>
        <v>-5169</v>
      </c>
      <c r="K37" s="1359">
        <f t="shared" si="13"/>
        <v>-2.198610821639877</v>
      </c>
      <c r="L37" s="1358"/>
      <c r="M37" s="1353">
        <v>238776</v>
      </c>
      <c r="N37" s="1354">
        <v>260229</v>
      </c>
      <c r="O37" s="1354">
        <v>265910</v>
      </c>
      <c r="P37" s="1354">
        <v>264443</v>
      </c>
      <c r="Q37" s="1354">
        <v>266937</v>
      </c>
      <c r="R37" s="1354">
        <v>267435</v>
      </c>
      <c r="S37" s="1354">
        <v>260878</v>
      </c>
      <c r="T37" s="1353">
        <f t="shared" si="14"/>
        <v>-6557</v>
      </c>
      <c r="U37" s="1359">
        <f t="shared" si="15"/>
        <v>-2.4518107203619568</v>
      </c>
      <c r="V37" s="1360"/>
      <c r="W37" s="1353">
        <f t="shared" si="25"/>
        <v>-28652</v>
      </c>
      <c r="X37" s="1354">
        <f t="shared" si="26"/>
        <v>-34727</v>
      </c>
      <c r="Y37" s="1354">
        <f t="shared" si="27"/>
        <v>-35040</v>
      </c>
      <c r="Z37" s="1354">
        <f t="shared" si="28"/>
        <v>-33158</v>
      </c>
      <c r="AA37" s="1354">
        <f t="shared" si="29"/>
        <v>-31267</v>
      </c>
      <c r="AB37" s="1354">
        <f t="shared" si="30"/>
        <v>-30677</v>
      </c>
      <c r="AC37" s="1353">
        <f t="shared" si="16"/>
        <v>-32332</v>
      </c>
      <c r="AD37" s="1361">
        <f t="shared" si="17"/>
        <v>-30944</v>
      </c>
      <c r="AE37" s="1355">
        <f t="shared" si="18"/>
        <v>1388</v>
      </c>
      <c r="AG37" s="1362">
        <f t="shared" si="31"/>
        <v>88.000469058866898</v>
      </c>
      <c r="AH37" s="1363">
        <f t="shared" si="32"/>
        <v>86.655215214292028</v>
      </c>
      <c r="AI37" s="1363">
        <f t="shared" si="33"/>
        <v>86.822609153472982</v>
      </c>
      <c r="AJ37" s="1363">
        <f t="shared" si="34"/>
        <v>87.461192014914374</v>
      </c>
      <c r="AK37" s="1363">
        <f t="shared" si="35"/>
        <v>88.286749307889124</v>
      </c>
      <c r="AL37" s="1363">
        <f t="shared" si="36"/>
        <v>88.529175313627604</v>
      </c>
      <c r="AM37" s="1359">
        <f t="shared" si="19"/>
        <v>87.910333352029468</v>
      </c>
      <c r="AN37" s="1359">
        <f t="shared" si="20"/>
        <v>88.138516854621699</v>
      </c>
      <c r="AO37" s="2666">
        <f t="shared" si="21"/>
        <v>0.22818350259223052</v>
      </c>
    </row>
    <row r="38" spans="1:41">
      <c r="A38" s="1381" t="s">
        <v>26</v>
      </c>
      <c r="B38" s="1353">
        <v>90137</v>
      </c>
      <c r="C38" s="1354">
        <v>93775</v>
      </c>
      <c r="D38" s="1354">
        <v>92474</v>
      </c>
      <c r="E38" s="1354">
        <v>92133</v>
      </c>
      <c r="F38" s="1354">
        <v>94513</v>
      </c>
      <c r="G38" s="1355">
        <v>91489</v>
      </c>
      <c r="H38" s="2663">
        <v>92661</v>
      </c>
      <c r="I38" s="2661">
        <v>89327</v>
      </c>
      <c r="J38" s="1353">
        <f t="shared" si="12"/>
        <v>-3334</v>
      </c>
      <c r="K38" s="1359">
        <f t="shared" si="13"/>
        <v>-3.5980617519776388</v>
      </c>
      <c r="L38" s="1358"/>
      <c r="M38" s="1353">
        <v>93218</v>
      </c>
      <c r="N38" s="1354">
        <v>97623</v>
      </c>
      <c r="O38" s="1354">
        <v>95932</v>
      </c>
      <c r="P38" s="1354">
        <v>94610</v>
      </c>
      <c r="Q38" s="1354">
        <v>93901</v>
      </c>
      <c r="R38" s="1354">
        <v>91030</v>
      </c>
      <c r="S38" s="1354">
        <v>87722</v>
      </c>
      <c r="T38" s="1353">
        <f t="shared" si="14"/>
        <v>-3308</v>
      </c>
      <c r="U38" s="1359">
        <f t="shared" si="15"/>
        <v>-3.6339668241239154</v>
      </c>
      <c r="V38" s="1360"/>
      <c r="W38" s="1353">
        <f t="shared" si="25"/>
        <v>-3081</v>
      </c>
      <c r="X38" s="1354">
        <f t="shared" si="26"/>
        <v>-3848</v>
      </c>
      <c r="Y38" s="1354">
        <f t="shared" si="27"/>
        <v>-3458</v>
      </c>
      <c r="Z38" s="1354">
        <f t="shared" si="28"/>
        <v>-2477</v>
      </c>
      <c r="AA38" s="1354">
        <f t="shared" si="29"/>
        <v>612</v>
      </c>
      <c r="AB38" s="1354">
        <f t="shared" si="30"/>
        <v>459</v>
      </c>
      <c r="AC38" s="1353">
        <f t="shared" si="16"/>
        <v>1631</v>
      </c>
      <c r="AD38" s="1361">
        <f t="shared" si="17"/>
        <v>1605</v>
      </c>
      <c r="AE38" s="1355">
        <f t="shared" si="18"/>
        <v>-26</v>
      </c>
      <c r="AG38" s="1362">
        <f t="shared" si="31"/>
        <v>96.694844343367166</v>
      </c>
      <c r="AH38" s="1363">
        <f t="shared" si="32"/>
        <v>96.058305932003734</v>
      </c>
      <c r="AI38" s="1363">
        <f t="shared" si="33"/>
        <v>96.395363382395857</v>
      </c>
      <c r="AJ38" s="1363">
        <f t="shared" si="34"/>
        <v>97.381883521826438</v>
      </c>
      <c r="AK38" s="1363">
        <f t="shared" si="35"/>
        <v>100.6517502476012</v>
      </c>
      <c r="AL38" s="1363">
        <f t="shared" si="36"/>
        <v>100.50422937493133</v>
      </c>
      <c r="AM38" s="1359">
        <f t="shared" si="19"/>
        <v>101.79171701636822</v>
      </c>
      <c r="AN38" s="1359">
        <f t="shared" si="20"/>
        <v>101.82964364697567</v>
      </c>
      <c r="AO38" s="2666">
        <f t="shared" si="21"/>
        <v>3.7926630607444167E-2</v>
      </c>
    </row>
    <row r="39" spans="1:41">
      <c r="A39" s="1381" t="s">
        <v>27</v>
      </c>
      <c r="B39" s="1353">
        <v>26368</v>
      </c>
      <c r="C39" s="1354">
        <v>28014</v>
      </c>
      <c r="D39" s="1354">
        <v>29723</v>
      </c>
      <c r="E39" s="1354">
        <v>30588</v>
      </c>
      <c r="F39" s="1354">
        <v>30434</v>
      </c>
      <c r="G39" s="1355">
        <v>30755</v>
      </c>
      <c r="H39" s="2663">
        <v>31231</v>
      </c>
      <c r="I39" s="2661">
        <v>30637</v>
      </c>
      <c r="J39" s="1353">
        <f t="shared" si="12"/>
        <v>-594</v>
      </c>
      <c r="K39" s="1359">
        <f t="shared" si="13"/>
        <v>-1.9019563894848066</v>
      </c>
      <c r="L39" s="1358"/>
      <c r="M39" s="1353">
        <v>30603</v>
      </c>
      <c r="N39" s="1354">
        <v>31377</v>
      </c>
      <c r="O39" s="1354">
        <v>32034</v>
      </c>
      <c r="P39" s="1354">
        <v>31943</v>
      </c>
      <c r="Q39" s="1354">
        <v>31026</v>
      </c>
      <c r="R39" s="1354">
        <v>31020</v>
      </c>
      <c r="S39" s="1354">
        <v>30268</v>
      </c>
      <c r="T39" s="1353">
        <f t="shared" si="14"/>
        <v>-752</v>
      </c>
      <c r="U39" s="1359">
        <f t="shared" si="15"/>
        <v>-2.4242424242424243</v>
      </c>
      <c r="V39" s="1360"/>
      <c r="W39" s="1353">
        <f t="shared" si="25"/>
        <v>-4235</v>
      </c>
      <c r="X39" s="1354">
        <f t="shared" si="26"/>
        <v>-3363</v>
      </c>
      <c r="Y39" s="1354">
        <f t="shared" si="27"/>
        <v>-2311</v>
      </c>
      <c r="Z39" s="1354">
        <f t="shared" si="28"/>
        <v>-1355</v>
      </c>
      <c r="AA39" s="1354">
        <f t="shared" si="29"/>
        <v>-592</v>
      </c>
      <c r="AB39" s="1354">
        <f t="shared" si="30"/>
        <v>-265</v>
      </c>
      <c r="AC39" s="1353">
        <f t="shared" si="16"/>
        <v>211</v>
      </c>
      <c r="AD39" s="1361">
        <f t="shared" si="17"/>
        <v>369</v>
      </c>
      <c r="AE39" s="1355">
        <f t="shared" si="18"/>
        <v>158</v>
      </c>
      <c r="AG39" s="1362">
        <f t="shared" si="31"/>
        <v>86.161487435872303</v>
      </c>
      <c r="AH39" s="1363">
        <f t="shared" si="32"/>
        <v>89.281958122191412</v>
      </c>
      <c r="AI39" s="1363">
        <f t="shared" si="33"/>
        <v>92.785790098020854</v>
      </c>
      <c r="AJ39" s="1363">
        <f t="shared" si="34"/>
        <v>95.758069060514046</v>
      </c>
      <c r="AK39" s="1363">
        <f t="shared" si="35"/>
        <v>98.091922903371369</v>
      </c>
      <c r="AL39" s="1363">
        <f t="shared" si="36"/>
        <v>99.145712443584785</v>
      </c>
      <c r="AM39" s="1359">
        <f t="shared" si="19"/>
        <v>100.68020631850419</v>
      </c>
      <c r="AN39" s="1359">
        <f t="shared" si="20"/>
        <v>101.21910929033963</v>
      </c>
      <c r="AO39" s="2666">
        <f t="shared" si="21"/>
        <v>0.53890297183544078</v>
      </c>
    </row>
    <row r="40" spans="1:41">
      <c r="A40" s="1383" t="s">
        <v>28</v>
      </c>
      <c r="B40" s="1374">
        <v>27189</v>
      </c>
      <c r="C40" s="1375">
        <v>29266</v>
      </c>
      <c r="D40" s="1375">
        <v>29541</v>
      </c>
      <c r="E40" s="1375">
        <v>29186</v>
      </c>
      <c r="F40" s="1375">
        <v>28586</v>
      </c>
      <c r="G40" s="1376">
        <v>28768</v>
      </c>
      <c r="H40" s="2664">
        <v>28848</v>
      </c>
      <c r="I40" s="2662">
        <v>29063</v>
      </c>
      <c r="J40" s="1374">
        <f t="shared" si="12"/>
        <v>215</v>
      </c>
      <c r="K40" s="1377">
        <f t="shared" si="13"/>
        <v>0.74528563505268997</v>
      </c>
      <c r="L40" s="1358"/>
      <c r="M40" s="1374">
        <v>30801</v>
      </c>
      <c r="N40" s="1375">
        <v>33583</v>
      </c>
      <c r="O40" s="1375">
        <v>33753</v>
      </c>
      <c r="P40" s="1375">
        <v>33543</v>
      </c>
      <c r="Q40" s="1375">
        <v>33183</v>
      </c>
      <c r="R40" s="1375">
        <v>33739</v>
      </c>
      <c r="S40" s="1375">
        <v>33604</v>
      </c>
      <c r="T40" s="1374">
        <f t="shared" si="14"/>
        <v>-135</v>
      </c>
      <c r="U40" s="1377">
        <f t="shared" si="15"/>
        <v>-0.40013041287530748</v>
      </c>
      <c r="V40" s="1360"/>
      <c r="W40" s="1374">
        <f t="shared" si="25"/>
        <v>-3612</v>
      </c>
      <c r="X40" s="1375">
        <f t="shared" si="26"/>
        <v>-4317</v>
      </c>
      <c r="Y40" s="1375">
        <f t="shared" si="27"/>
        <v>-4212</v>
      </c>
      <c r="Z40" s="1375">
        <f t="shared" si="28"/>
        <v>-4357</v>
      </c>
      <c r="AA40" s="1375">
        <f t="shared" si="29"/>
        <v>-4597</v>
      </c>
      <c r="AB40" s="1375">
        <f t="shared" si="30"/>
        <v>-4971</v>
      </c>
      <c r="AC40" s="1353">
        <f t="shared" si="16"/>
        <v>-4891</v>
      </c>
      <c r="AD40" s="1361">
        <f t="shared" si="17"/>
        <v>-4541</v>
      </c>
      <c r="AE40" s="1355">
        <f t="shared" si="18"/>
        <v>350</v>
      </c>
      <c r="AG40" s="1379">
        <f t="shared" si="31"/>
        <v>88.273108015973506</v>
      </c>
      <c r="AH40" s="1380">
        <f t="shared" si="32"/>
        <v>87.145281839025699</v>
      </c>
      <c r="AI40" s="1380">
        <f t="shared" si="33"/>
        <v>87.521109234734695</v>
      </c>
      <c r="AJ40" s="1380">
        <f t="shared" si="34"/>
        <v>87.010702680141904</v>
      </c>
      <c r="AK40" s="1380">
        <f t="shared" si="35"/>
        <v>86.14652080884791</v>
      </c>
      <c r="AL40" s="1380">
        <f t="shared" si="36"/>
        <v>85.266309019235891</v>
      </c>
      <c r="AM40" s="1359">
        <f t="shared" si="19"/>
        <v>85.503423337976827</v>
      </c>
      <c r="AN40" s="1359">
        <f t="shared" si="20"/>
        <v>86.486727770503506</v>
      </c>
      <c r="AO40" s="2666">
        <f t="shared" si="21"/>
        <v>0.98330443252667976</v>
      </c>
    </row>
    <row r="41" spans="1:41">
      <c r="A41" s="1385" t="s">
        <v>29</v>
      </c>
      <c r="B41" s="1353">
        <f>SUM(B42:B47)</f>
        <v>278548</v>
      </c>
      <c r="C41" s="1354">
        <f t="shared" ref="C41:R41" si="37">SUM(C42:C47)</f>
        <v>286944</v>
      </c>
      <c r="D41" s="1354">
        <f t="shared" si="37"/>
        <v>290199</v>
      </c>
      <c r="E41" s="1354">
        <f t="shared" si="37"/>
        <v>288126</v>
      </c>
      <c r="F41" s="1354">
        <f t="shared" si="37"/>
        <v>283795</v>
      </c>
      <c r="G41" s="1355">
        <f t="shared" si="37"/>
        <v>274684</v>
      </c>
      <c r="H41" s="1354">
        <f t="shared" si="37"/>
        <v>276543</v>
      </c>
      <c r="I41" s="1369">
        <f t="shared" si="37"/>
        <v>271763</v>
      </c>
      <c r="J41" s="1353">
        <f t="shared" si="12"/>
        <v>-4780</v>
      </c>
      <c r="K41" s="1359">
        <f t="shared" si="13"/>
        <v>-1.728483454652622</v>
      </c>
      <c r="L41" s="1358"/>
      <c r="M41" s="1353">
        <f t="shared" si="37"/>
        <v>292349</v>
      </c>
      <c r="N41" s="1354">
        <f t="shared" si="37"/>
        <v>298002</v>
      </c>
      <c r="O41" s="1354">
        <f t="shared" si="37"/>
        <v>298342</v>
      </c>
      <c r="P41" s="1354">
        <f t="shared" si="37"/>
        <v>291573</v>
      </c>
      <c r="Q41" s="1354">
        <f t="shared" si="37"/>
        <v>284769</v>
      </c>
      <c r="R41" s="1354">
        <f t="shared" si="37"/>
        <v>272447</v>
      </c>
      <c r="S41" s="1354">
        <v>264135</v>
      </c>
      <c r="T41" s="1353">
        <f t="shared" si="14"/>
        <v>-8312</v>
      </c>
      <c r="U41" s="1359">
        <f t="shared" si="15"/>
        <v>-3.0508686093074981</v>
      </c>
      <c r="V41" s="1360"/>
      <c r="W41" s="1353">
        <f t="shared" si="25"/>
        <v>-13801</v>
      </c>
      <c r="X41" s="1354">
        <f t="shared" si="26"/>
        <v>-11058</v>
      </c>
      <c r="Y41" s="1354">
        <f t="shared" si="27"/>
        <v>-8143</v>
      </c>
      <c r="Z41" s="1354">
        <f t="shared" si="28"/>
        <v>-3447</v>
      </c>
      <c r="AA41" s="1354">
        <f t="shared" si="29"/>
        <v>-974</v>
      </c>
      <c r="AB41" s="1354">
        <f t="shared" si="30"/>
        <v>2237</v>
      </c>
      <c r="AC41" s="1365">
        <f t="shared" si="16"/>
        <v>4096</v>
      </c>
      <c r="AD41" s="1369">
        <f t="shared" si="17"/>
        <v>7628</v>
      </c>
      <c r="AE41" s="1367">
        <f t="shared" si="18"/>
        <v>3532</v>
      </c>
      <c r="AG41" s="1362">
        <f t="shared" si="31"/>
        <v>95.279272376508899</v>
      </c>
      <c r="AH41" s="1363">
        <f t="shared" si="32"/>
        <v>96.289286649082896</v>
      </c>
      <c r="AI41" s="1363">
        <f t="shared" si="33"/>
        <v>97.270582083648975</v>
      </c>
      <c r="AJ41" s="1363">
        <f t="shared" si="34"/>
        <v>98.817791770842973</v>
      </c>
      <c r="AK41" s="1363">
        <f t="shared" si="35"/>
        <v>99.657968388413067</v>
      </c>
      <c r="AL41" s="1363">
        <f t="shared" si="36"/>
        <v>100.82107712692745</v>
      </c>
      <c r="AM41" s="1368">
        <f t="shared" si="19"/>
        <v>101.503411672729</v>
      </c>
      <c r="AN41" s="1368">
        <f t="shared" si="20"/>
        <v>102.88791716357166</v>
      </c>
      <c r="AO41" s="2667">
        <f t="shared" si="21"/>
        <v>1.3845054908426562</v>
      </c>
    </row>
    <row r="42" spans="1:41">
      <c r="A42" s="1386" t="s">
        <v>1777</v>
      </c>
      <c r="B42" s="1353">
        <v>46767</v>
      </c>
      <c r="C42" s="1354">
        <v>46789</v>
      </c>
      <c r="D42" s="1354">
        <v>46269</v>
      </c>
      <c r="E42" s="1354">
        <v>44869</v>
      </c>
      <c r="F42" s="1354">
        <v>43042</v>
      </c>
      <c r="G42" s="1355">
        <v>38872</v>
      </c>
      <c r="H42" s="2660">
        <v>38831</v>
      </c>
      <c r="I42" s="2661">
        <v>37072</v>
      </c>
      <c r="J42" s="1353">
        <f t="shared" si="12"/>
        <v>-1759</v>
      </c>
      <c r="K42" s="1359">
        <f t="shared" si="13"/>
        <v>-4.529885915891942</v>
      </c>
      <c r="L42" s="1358"/>
      <c r="M42" s="1353">
        <v>46220</v>
      </c>
      <c r="N42" s="1354">
        <v>46339</v>
      </c>
      <c r="O42" s="1354">
        <v>45704</v>
      </c>
      <c r="P42" s="1354">
        <v>43951</v>
      </c>
      <c r="Q42" s="1354">
        <v>42802</v>
      </c>
      <c r="R42" s="1354">
        <v>40866</v>
      </c>
      <c r="S42" s="1354">
        <v>38673</v>
      </c>
      <c r="T42" s="1353">
        <f t="shared" si="14"/>
        <v>-2193</v>
      </c>
      <c r="U42" s="1359">
        <f t="shared" si="15"/>
        <v>-5.3663191895463225</v>
      </c>
      <c r="V42" s="1360"/>
      <c r="W42" s="1353">
        <f t="shared" si="25"/>
        <v>547</v>
      </c>
      <c r="X42" s="1354">
        <f t="shared" si="26"/>
        <v>450</v>
      </c>
      <c r="Y42" s="1354">
        <f t="shared" si="27"/>
        <v>565</v>
      </c>
      <c r="Z42" s="1354">
        <f t="shared" si="28"/>
        <v>918</v>
      </c>
      <c r="AA42" s="1354">
        <f t="shared" si="29"/>
        <v>240</v>
      </c>
      <c r="AB42" s="1354">
        <f t="shared" si="30"/>
        <v>-1994</v>
      </c>
      <c r="AC42" s="1353">
        <f t="shared" si="16"/>
        <v>-2035</v>
      </c>
      <c r="AD42" s="1361">
        <f t="shared" si="17"/>
        <v>-1601</v>
      </c>
      <c r="AE42" s="1355">
        <f t="shared" si="18"/>
        <v>434</v>
      </c>
      <c r="AG42" s="1362">
        <f t="shared" si="31"/>
        <v>101.18347035915187</v>
      </c>
      <c r="AH42" s="1363">
        <f t="shared" si="32"/>
        <v>100.97110425343662</v>
      </c>
      <c r="AI42" s="1363">
        <f t="shared" si="33"/>
        <v>101.23621564852093</v>
      </c>
      <c r="AJ42" s="1363">
        <f t="shared" si="34"/>
        <v>102.08868967714044</v>
      </c>
      <c r="AK42" s="1363">
        <f t="shared" si="35"/>
        <v>100.56072146161395</v>
      </c>
      <c r="AL42" s="1363">
        <f t="shared" si="36"/>
        <v>95.120638183330882</v>
      </c>
      <c r="AM42" s="1359">
        <f t="shared" si="19"/>
        <v>95.020310282386333</v>
      </c>
      <c r="AN42" s="1359">
        <f t="shared" si="20"/>
        <v>95.860160835725182</v>
      </c>
      <c r="AO42" s="2666">
        <f t="shared" si="21"/>
        <v>0.83985055333884873</v>
      </c>
    </row>
    <row r="43" spans="1:41">
      <c r="A43" s="1381" t="s">
        <v>144</v>
      </c>
      <c r="B43" s="1353">
        <v>76404</v>
      </c>
      <c r="C43" s="1354">
        <v>79517</v>
      </c>
      <c r="D43" s="1354">
        <v>80203</v>
      </c>
      <c r="E43" s="1354">
        <v>80486</v>
      </c>
      <c r="F43" s="1354">
        <v>78098</v>
      </c>
      <c r="G43" s="1355">
        <v>76592</v>
      </c>
      <c r="H43" s="2660">
        <v>77685</v>
      </c>
      <c r="I43" s="2661">
        <v>77748</v>
      </c>
      <c r="J43" s="1353">
        <f t="shared" si="12"/>
        <v>63</v>
      </c>
      <c r="K43" s="1359">
        <f t="shared" si="13"/>
        <v>8.1096736821780271E-2</v>
      </c>
      <c r="L43" s="1358"/>
      <c r="M43" s="1353">
        <v>84357</v>
      </c>
      <c r="N43" s="1354">
        <v>86560</v>
      </c>
      <c r="O43" s="1354">
        <v>86106</v>
      </c>
      <c r="P43" s="1354">
        <v>84361</v>
      </c>
      <c r="Q43" s="1354">
        <v>81009</v>
      </c>
      <c r="R43" s="1354">
        <v>77178</v>
      </c>
      <c r="S43" s="1354">
        <v>75294</v>
      </c>
      <c r="T43" s="1353">
        <f t="shared" si="14"/>
        <v>-1884</v>
      </c>
      <c r="U43" s="1359">
        <f t="shared" si="15"/>
        <v>-2.441110160926689</v>
      </c>
      <c r="V43" s="1360"/>
      <c r="W43" s="1353">
        <f t="shared" si="25"/>
        <v>-7953</v>
      </c>
      <c r="X43" s="1354">
        <f t="shared" si="26"/>
        <v>-7043</v>
      </c>
      <c r="Y43" s="1354">
        <f t="shared" si="27"/>
        <v>-5903</v>
      </c>
      <c r="Z43" s="1354">
        <f t="shared" si="28"/>
        <v>-3875</v>
      </c>
      <c r="AA43" s="1354">
        <f t="shared" si="29"/>
        <v>-2911</v>
      </c>
      <c r="AB43" s="1354">
        <f t="shared" si="30"/>
        <v>-586</v>
      </c>
      <c r="AC43" s="1353">
        <f t="shared" si="16"/>
        <v>507</v>
      </c>
      <c r="AD43" s="1361">
        <f t="shared" si="17"/>
        <v>2454</v>
      </c>
      <c r="AE43" s="1355">
        <f t="shared" si="18"/>
        <v>1947</v>
      </c>
      <c r="AG43" s="1362">
        <f t="shared" si="31"/>
        <v>90.572210960560469</v>
      </c>
      <c r="AH43" s="1363">
        <f t="shared" si="32"/>
        <v>91.863447319778189</v>
      </c>
      <c r="AI43" s="1363">
        <f t="shared" si="33"/>
        <v>93.144496318491164</v>
      </c>
      <c r="AJ43" s="1363">
        <f t="shared" si="34"/>
        <v>95.406645250767525</v>
      </c>
      <c r="AK43" s="1363">
        <f t="shared" si="35"/>
        <v>96.406572109271806</v>
      </c>
      <c r="AL43" s="1363">
        <f t="shared" si="36"/>
        <v>99.240716266293504</v>
      </c>
      <c r="AM43" s="1359">
        <f t="shared" si="19"/>
        <v>100.65692295731945</v>
      </c>
      <c r="AN43" s="1359">
        <f t="shared" si="20"/>
        <v>103.25922384253725</v>
      </c>
      <c r="AO43" s="2666">
        <f t="shared" si="21"/>
        <v>2.6023008852178009</v>
      </c>
    </row>
    <row r="44" spans="1:41">
      <c r="A44" s="1381" t="s">
        <v>32</v>
      </c>
      <c r="B44" s="1353">
        <v>42783</v>
      </c>
      <c r="C44" s="1354">
        <v>45545</v>
      </c>
      <c r="D44" s="1354">
        <v>47930</v>
      </c>
      <c r="E44" s="1354">
        <v>49218</v>
      </c>
      <c r="F44" s="1354">
        <v>48973</v>
      </c>
      <c r="G44" s="1355">
        <v>48868</v>
      </c>
      <c r="H44" s="2660">
        <v>48905</v>
      </c>
      <c r="I44" s="2661">
        <v>48867</v>
      </c>
      <c r="J44" s="1353">
        <f t="shared" si="12"/>
        <v>-38</v>
      </c>
      <c r="K44" s="1359">
        <f t="shared" si="13"/>
        <v>-7.7701666496268279E-2</v>
      </c>
      <c r="L44" s="1358"/>
      <c r="M44" s="1353">
        <v>45977</v>
      </c>
      <c r="N44" s="1354">
        <v>48214</v>
      </c>
      <c r="O44" s="1354">
        <v>49432</v>
      </c>
      <c r="P44" s="1354">
        <v>49747</v>
      </c>
      <c r="Q44" s="1354">
        <v>49680</v>
      </c>
      <c r="R44" s="1354">
        <v>48580</v>
      </c>
      <c r="S44" s="1354">
        <v>47562</v>
      </c>
      <c r="T44" s="1353">
        <f t="shared" si="14"/>
        <v>-1018</v>
      </c>
      <c r="U44" s="1359">
        <f t="shared" si="15"/>
        <v>-2.0955125566076576</v>
      </c>
      <c r="V44" s="1360"/>
      <c r="W44" s="1353">
        <f t="shared" si="25"/>
        <v>-3194</v>
      </c>
      <c r="X44" s="1354">
        <f t="shared" si="26"/>
        <v>-2669</v>
      </c>
      <c r="Y44" s="1354">
        <f t="shared" si="27"/>
        <v>-1502</v>
      </c>
      <c r="Z44" s="1354">
        <f t="shared" si="28"/>
        <v>-529</v>
      </c>
      <c r="AA44" s="1354">
        <f t="shared" si="29"/>
        <v>-707</v>
      </c>
      <c r="AB44" s="1354">
        <f t="shared" si="30"/>
        <v>288</v>
      </c>
      <c r="AC44" s="1353">
        <f t="shared" si="16"/>
        <v>325</v>
      </c>
      <c r="AD44" s="1361">
        <f t="shared" si="17"/>
        <v>1305</v>
      </c>
      <c r="AE44" s="1355">
        <f t="shared" si="18"/>
        <v>980</v>
      </c>
      <c r="AG44" s="1362">
        <f t="shared" si="31"/>
        <v>93.053048263262056</v>
      </c>
      <c r="AH44" s="1363">
        <f t="shared" si="32"/>
        <v>94.464263491931803</v>
      </c>
      <c r="AI44" s="1363">
        <f t="shared" si="33"/>
        <v>96.961482440524364</v>
      </c>
      <c r="AJ44" s="1363">
        <f t="shared" si="34"/>
        <v>98.936619293625753</v>
      </c>
      <c r="AK44" s="1363">
        <f t="shared" si="35"/>
        <v>98.576892109500804</v>
      </c>
      <c r="AL44" s="1363">
        <f t="shared" si="36"/>
        <v>100.59283655825442</v>
      </c>
      <c r="AM44" s="1359">
        <f t="shared" si="19"/>
        <v>100.66899958830795</v>
      </c>
      <c r="AN44" s="1359">
        <f t="shared" si="20"/>
        <v>102.74378705689415</v>
      </c>
      <c r="AO44" s="2666">
        <f t="shared" si="21"/>
        <v>2.0747874685861944</v>
      </c>
    </row>
    <row r="45" spans="1:41">
      <c r="A45" s="1381" t="s">
        <v>33</v>
      </c>
      <c r="B45" s="1353">
        <v>50002</v>
      </c>
      <c r="C45" s="1354">
        <v>49676</v>
      </c>
      <c r="D45" s="1354">
        <v>49448</v>
      </c>
      <c r="E45" s="1354">
        <v>48703</v>
      </c>
      <c r="F45" s="1354">
        <v>48874</v>
      </c>
      <c r="G45" s="1355">
        <v>46645</v>
      </c>
      <c r="H45" s="2660">
        <v>47185</v>
      </c>
      <c r="I45" s="2661">
        <v>46485</v>
      </c>
      <c r="J45" s="1353">
        <f t="shared" si="12"/>
        <v>-700</v>
      </c>
      <c r="K45" s="1359">
        <f t="shared" si="13"/>
        <v>-1.4835223058175269</v>
      </c>
      <c r="L45" s="1358"/>
      <c r="M45" s="1353">
        <v>51784</v>
      </c>
      <c r="N45" s="1354">
        <v>51706</v>
      </c>
      <c r="O45" s="1354">
        <v>51104</v>
      </c>
      <c r="P45" s="1354">
        <v>49396</v>
      </c>
      <c r="Q45" s="1354">
        <v>47993</v>
      </c>
      <c r="R45" s="1354">
        <v>44313</v>
      </c>
      <c r="S45" s="1354">
        <v>42700</v>
      </c>
      <c r="T45" s="1353">
        <f t="shared" si="14"/>
        <v>-1613</v>
      </c>
      <c r="U45" s="1359">
        <f t="shared" si="15"/>
        <v>-3.6400153453839734</v>
      </c>
      <c r="V45" s="1360"/>
      <c r="W45" s="1353">
        <f t="shared" si="25"/>
        <v>-1782</v>
      </c>
      <c r="X45" s="1354">
        <f t="shared" si="26"/>
        <v>-2030</v>
      </c>
      <c r="Y45" s="1354">
        <f t="shared" si="27"/>
        <v>-1656</v>
      </c>
      <c r="Z45" s="1354">
        <f t="shared" si="28"/>
        <v>-693</v>
      </c>
      <c r="AA45" s="1354">
        <f t="shared" si="29"/>
        <v>881</v>
      </c>
      <c r="AB45" s="1354">
        <f t="shared" si="30"/>
        <v>2332</v>
      </c>
      <c r="AC45" s="1353">
        <f t="shared" si="16"/>
        <v>2872</v>
      </c>
      <c r="AD45" s="1361">
        <f t="shared" si="17"/>
        <v>3785</v>
      </c>
      <c r="AE45" s="1355">
        <f t="shared" si="18"/>
        <v>913</v>
      </c>
      <c r="AG45" s="1362">
        <f t="shared" si="31"/>
        <v>96.558782635563105</v>
      </c>
      <c r="AH45" s="1363">
        <f t="shared" si="32"/>
        <v>96.073956600781344</v>
      </c>
      <c r="AI45" s="1363">
        <f t="shared" si="33"/>
        <v>96.759549154664995</v>
      </c>
      <c r="AJ45" s="1363">
        <f t="shared" si="34"/>
        <v>98.597052392906306</v>
      </c>
      <c r="AK45" s="1363">
        <f t="shared" si="35"/>
        <v>101.8356843706374</v>
      </c>
      <c r="AL45" s="1363">
        <f t="shared" si="36"/>
        <v>105.26256403312797</v>
      </c>
      <c r="AM45" s="1359">
        <f t="shared" si="19"/>
        <v>106.48116805452123</v>
      </c>
      <c r="AN45" s="1359">
        <f t="shared" si="20"/>
        <v>108.86416861826697</v>
      </c>
      <c r="AO45" s="2666">
        <f t="shared" si="21"/>
        <v>2.383000563745739</v>
      </c>
    </row>
    <row r="46" spans="1:41">
      <c r="A46" s="1381" t="s">
        <v>145</v>
      </c>
      <c r="B46" s="1353">
        <v>39798</v>
      </c>
      <c r="C46" s="1354">
        <v>42812</v>
      </c>
      <c r="D46" s="1354">
        <v>43734</v>
      </c>
      <c r="E46" s="1354">
        <v>43281</v>
      </c>
      <c r="F46" s="1354">
        <v>44378</v>
      </c>
      <c r="G46" s="1355">
        <v>44591</v>
      </c>
      <c r="H46" s="2660">
        <v>44917</v>
      </c>
      <c r="I46" s="2661">
        <v>44407</v>
      </c>
      <c r="J46" s="1353">
        <f t="shared" si="12"/>
        <v>-510</v>
      </c>
      <c r="K46" s="1359">
        <f t="shared" si="13"/>
        <v>-1.1354275664002493</v>
      </c>
      <c r="L46" s="1358"/>
      <c r="M46" s="1353">
        <v>38266</v>
      </c>
      <c r="N46" s="1354">
        <v>39743</v>
      </c>
      <c r="O46" s="1354">
        <v>40667</v>
      </c>
      <c r="P46" s="1354">
        <v>39814</v>
      </c>
      <c r="Q46" s="1354">
        <v>40181</v>
      </c>
      <c r="R46" s="1354">
        <v>40310</v>
      </c>
      <c r="S46" s="1354">
        <v>40645</v>
      </c>
      <c r="T46" s="1353">
        <f t="shared" si="14"/>
        <v>335</v>
      </c>
      <c r="U46" s="1359">
        <f t="shared" si="15"/>
        <v>0.83105929049863558</v>
      </c>
      <c r="V46" s="1360"/>
      <c r="W46" s="1353">
        <f t="shared" si="25"/>
        <v>1532</v>
      </c>
      <c r="X46" s="1354">
        <f t="shared" si="26"/>
        <v>3069</v>
      </c>
      <c r="Y46" s="1354">
        <f t="shared" si="27"/>
        <v>3067</v>
      </c>
      <c r="Z46" s="1354">
        <f t="shared" si="28"/>
        <v>3467</v>
      </c>
      <c r="AA46" s="1354">
        <f t="shared" si="29"/>
        <v>4197</v>
      </c>
      <c r="AB46" s="1354">
        <f t="shared" si="30"/>
        <v>4281</v>
      </c>
      <c r="AC46" s="1353">
        <f t="shared" si="16"/>
        <v>4607</v>
      </c>
      <c r="AD46" s="1361">
        <f t="shared" si="17"/>
        <v>3762</v>
      </c>
      <c r="AE46" s="1355">
        <f t="shared" si="18"/>
        <v>-845</v>
      </c>
      <c r="AG46" s="1362">
        <f t="shared" si="31"/>
        <v>104.00355406888622</v>
      </c>
      <c r="AH46" s="1363">
        <f t="shared" si="32"/>
        <v>107.72211458621643</v>
      </c>
      <c r="AI46" s="1363">
        <f t="shared" si="33"/>
        <v>107.54174146113556</v>
      </c>
      <c r="AJ46" s="1363">
        <f t="shared" si="34"/>
        <v>108.70799216356055</v>
      </c>
      <c r="AK46" s="1363">
        <f t="shared" si="35"/>
        <v>110.44523531022125</v>
      </c>
      <c r="AL46" s="1363">
        <f t="shared" si="36"/>
        <v>110.62019350037211</v>
      </c>
      <c r="AM46" s="1359">
        <f t="shared" si="19"/>
        <v>111.42892582485734</v>
      </c>
      <c r="AN46" s="1359">
        <f t="shared" si="20"/>
        <v>109.25575101488498</v>
      </c>
      <c r="AO46" s="2666">
        <f t="shared" si="21"/>
        <v>-2.173174809972366</v>
      </c>
    </row>
    <row r="47" spans="1:41">
      <c r="A47" s="1381" t="s">
        <v>146</v>
      </c>
      <c r="B47" s="1353">
        <v>22794</v>
      </c>
      <c r="C47" s="1354">
        <v>22605</v>
      </c>
      <c r="D47" s="1354">
        <v>22615</v>
      </c>
      <c r="E47" s="1354">
        <v>21569</v>
      </c>
      <c r="F47" s="1354">
        <v>20430</v>
      </c>
      <c r="G47" s="1355">
        <v>19116</v>
      </c>
      <c r="H47" s="2660">
        <v>19020</v>
      </c>
      <c r="I47" s="2662">
        <v>17184</v>
      </c>
      <c r="J47" s="1353">
        <f t="shared" si="12"/>
        <v>-1836</v>
      </c>
      <c r="K47" s="1359">
        <f t="shared" si="13"/>
        <v>-9.6529968454258679</v>
      </c>
      <c r="L47" s="1358"/>
      <c r="M47" s="1353">
        <v>25745</v>
      </c>
      <c r="N47" s="1354">
        <v>25440</v>
      </c>
      <c r="O47" s="1354">
        <v>25329</v>
      </c>
      <c r="P47" s="1354">
        <v>24304</v>
      </c>
      <c r="Q47" s="1354">
        <v>23104</v>
      </c>
      <c r="R47" s="1354">
        <v>21200</v>
      </c>
      <c r="S47" s="1354">
        <v>19261</v>
      </c>
      <c r="T47" s="1353">
        <f t="shared" si="14"/>
        <v>-1939</v>
      </c>
      <c r="U47" s="1359">
        <f t="shared" si="15"/>
        <v>-9.1462264150943398</v>
      </c>
      <c r="V47" s="1360"/>
      <c r="W47" s="1353">
        <f t="shared" si="25"/>
        <v>-2951</v>
      </c>
      <c r="X47" s="1354">
        <f t="shared" si="26"/>
        <v>-2835</v>
      </c>
      <c r="Y47" s="1354">
        <f t="shared" si="27"/>
        <v>-2714</v>
      </c>
      <c r="Z47" s="1354">
        <f t="shared" si="28"/>
        <v>-2735</v>
      </c>
      <c r="AA47" s="1354">
        <f t="shared" si="29"/>
        <v>-2674</v>
      </c>
      <c r="AB47" s="1354">
        <f t="shared" si="30"/>
        <v>-2084</v>
      </c>
      <c r="AC47" s="1374">
        <f t="shared" si="16"/>
        <v>-2180</v>
      </c>
      <c r="AD47" s="1378">
        <f t="shared" si="17"/>
        <v>-2077</v>
      </c>
      <c r="AE47" s="1376">
        <f t="shared" si="18"/>
        <v>103</v>
      </c>
      <c r="AG47" s="1362">
        <f t="shared" si="31"/>
        <v>88.537580112643226</v>
      </c>
      <c r="AH47" s="1363">
        <f t="shared" si="32"/>
        <v>88.856132075471692</v>
      </c>
      <c r="AI47" s="1363">
        <f t="shared" si="33"/>
        <v>89.285009277902788</v>
      </c>
      <c r="AJ47" s="1363">
        <f t="shared" si="34"/>
        <v>88.746708360763662</v>
      </c>
      <c r="AK47" s="1363">
        <f t="shared" si="35"/>
        <v>88.426246537396125</v>
      </c>
      <c r="AL47" s="1363">
        <f t="shared" si="36"/>
        <v>90.169811320754718</v>
      </c>
      <c r="AM47" s="1377">
        <f t="shared" si="19"/>
        <v>89.716981132075475</v>
      </c>
      <c r="AN47" s="1377">
        <f t="shared" si="20"/>
        <v>89.21655158091481</v>
      </c>
      <c r="AO47" s="2668">
        <f t="shared" si="21"/>
        <v>-0.50042955116066423</v>
      </c>
    </row>
    <row r="48" spans="1:41">
      <c r="A48" s="1387" t="s">
        <v>36</v>
      </c>
      <c r="B48" s="1365">
        <f>SUM(B49:B52)</f>
        <v>574362</v>
      </c>
      <c r="C48" s="1366">
        <f t="shared" ref="C48:R48" si="38">SUM(C49:C52)</f>
        <v>589688</v>
      </c>
      <c r="D48" s="1366">
        <f t="shared" si="38"/>
        <v>596369</v>
      </c>
      <c r="E48" s="1366">
        <f t="shared" si="38"/>
        <v>593489</v>
      </c>
      <c r="F48" s="1366">
        <f t="shared" si="38"/>
        <v>586448</v>
      </c>
      <c r="G48" s="1367">
        <f t="shared" si="38"/>
        <v>581225</v>
      </c>
      <c r="H48" s="1365">
        <f t="shared" si="38"/>
        <v>580405</v>
      </c>
      <c r="I48" s="1369">
        <f t="shared" si="38"/>
        <v>574905</v>
      </c>
      <c r="J48" s="1365">
        <f t="shared" si="12"/>
        <v>-5500</v>
      </c>
      <c r="K48" s="1368">
        <f t="shared" si="13"/>
        <v>-0.94761416597031378</v>
      </c>
      <c r="L48" s="1358"/>
      <c r="M48" s="1365">
        <f t="shared" si="38"/>
        <v>558033</v>
      </c>
      <c r="N48" s="1366">
        <f t="shared" si="38"/>
        <v>576556</v>
      </c>
      <c r="O48" s="1366">
        <f t="shared" si="38"/>
        <v>582841</v>
      </c>
      <c r="P48" s="1366">
        <f t="shared" si="38"/>
        <v>583930</v>
      </c>
      <c r="Q48" s="1366">
        <f t="shared" si="38"/>
        <v>581677</v>
      </c>
      <c r="R48" s="1366">
        <f t="shared" si="38"/>
        <v>579154</v>
      </c>
      <c r="S48" s="1366">
        <v>571719</v>
      </c>
      <c r="T48" s="1365">
        <f t="shared" si="14"/>
        <v>-7435</v>
      </c>
      <c r="U48" s="1368">
        <f t="shared" si="15"/>
        <v>-1.2837690838706113</v>
      </c>
      <c r="V48" s="1360"/>
      <c r="W48" s="1365">
        <f t="shared" si="25"/>
        <v>16329</v>
      </c>
      <c r="X48" s="1366">
        <f t="shared" si="26"/>
        <v>13132</v>
      </c>
      <c r="Y48" s="1366">
        <f t="shared" si="27"/>
        <v>13528</v>
      </c>
      <c r="Z48" s="1366">
        <f t="shared" si="28"/>
        <v>9559</v>
      </c>
      <c r="AA48" s="1366">
        <f t="shared" si="29"/>
        <v>4771</v>
      </c>
      <c r="AB48" s="1366">
        <f t="shared" si="30"/>
        <v>2071</v>
      </c>
      <c r="AC48" s="1353">
        <f t="shared" si="16"/>
        <v>1251</v>
      </c>
      <c r="AD48" s="1361">
        <f t="shared" si="17"/>
        <v>3186</v>
      </c>
      <c r="AE48" s="1355">
        <f t="shared" si="18"/>
        <v>1935</v>
      </c>
      <c r="AG48" s="1370">
        <f t="shared" si="31"/>
        <v>102.92617103289589</v>
      </c>
      <c r="AH48" s="1371">
        <f t="shared" si="32"/>
        <v>102.27766253408168</v>
      </c>
      <c r="AI48" s="1371">
        <f t="shared" si="33"/>
        <v>102.32104467599225</v>
      </c>
      <c r="AJ48" s="1371">
        <f t="shared" si="34"/>
        <v>101.6370112855993</v>
      </c>
      <c r="AK48" s="1371">
        <f t="shared" si="35"/>
        <v>100.82021465521242</v>
      </c>
      <c r="AL48" s="1371">
        <f t="shared" si="36"/>
        <v>100.35759055449847</v>
      </c>
      <c r="AM48" s="1368">
        <f t="shared" si="19"/>
        <v>100.21600472413211</v>
      </c>
      <c r="AN48" s="1368">
        <f t="shared" si="20"/>
        <v>100.55726676916457</v>
      </c>
      <c r="AO48" s="2666">
        <f t="shared" si="21"/>
        <v>0.34126204503246527</v>
      </c>
    </row>
    <row r="49" spans="1:41">
      <c r="A49" s="1386" t="s">
        <v>1778</v>
      </c>
      <c r="B49" s="1353">
        <v>525821</v>
      </c>
      <c r="C49" s="1354">
        <v>542644</v>
      </c>
      <c r="D49" s="1354">
        <v>549836</v>
      </c>
      <c r="E49" s="1354">
        <v>546303</v>
      </c>
      <c r="F49" s="1354">
        <v>542402</v>
      </c>
      <c r="G49" s="1355">
        <v>538513</v>
      </c>
      <c r="H49" s="2663">
        <v>537417</v>
      </c>
      <c r="I49" s="2661">
        <v>533536</v>
      </c>
      <c r="J49" s="1353">
        <f t="shared" si="12"/>
        <v>-3881</v>
      </c>
      <c r="K49" s="1359">
        <f t="shared" si="13"/>
        <v>-0.72215802626266012</v>
      </c>
      <c r="L49" s="1358"/>
      <c r="M49" s="1353">
        <v>508523</v>
      </c>
      <c r="N49" s="1354">
        <v>527813</v>
      </c>
      <c r="O49" s="1354">
        <v>534947</v>
      </c>
      <c r="P49" s="1354">
        <v>536068</v>
      </c>
      <c r="Q49" s="1354">
        <v>536270</v>
      </c>
      <c r="R49" s="1354">
        <v>535664</v>
      </c>
      <c r="S49" s="1354">
        <v>530495</v>
      </c>
      <c r="T49" s="1353">
        <f t="shared" si="14"/>
        <v>-5169</v>
      </c>
      <c r="U49" s="1359">
        <f t="shared" si="15"/>
        <v>-0.96497057857164192</v>
      </c>
      <c r="V49" s="1360"/>
      <c r="W49" s="1353">
        <f t="shared" si="25"/>
        <v>17298</v>
      </c>
      <c r="X49" s="1354">
        <f t="shared" si="26"/>
        <v>14831</v>
      </c>
      <c r="Y49" s="1354">
        <f t="shared" si="27"/>
        <v>14889</v>
      </c>
      <c r="Z49" s="1354">
        <f t="shared" si="28"/>
        <v>10235</v>
      </c>
      <c r="AA49" s="1354">
        <f t="shared" si="29"/>
        <v>6132</v>
      </c>
      <c r="AB49" s="1354">
        <f t="shared" si="30"/>
        <v>2849</v>
      </c>
      <c r="AC49" s="1353">
        <f t="shared" si="16"/>
        <v>1753</v>
      </c>
      <c r="AD49" s="1361">
        <f t="shared" si="17"/>
        <v>3041</v>
      </c>
      <c r="AE49" s="1355">
        <f t="shared" si="18"/>
        <v>1288</v>
      </c>
      <c r="AG49" s="1362">
        <f t="shared" si="31"/>
        <v>103.40161605276457</v>
      </c>
      <c r="AH49" s="1363">
        <f t="shared" si="32"/>
        <v>102.8098966868948</v>
      </c>
      <c r="AI49" s="1363">
        <f t="shared" si="33"/>
        <v>102.78326637966005</v>
      </c>
      <c r="AJ49" s="1363">
        <f t="shared" si="34"/>
        <v>101.90927270420917</v>
      </c>
      <c r="AK49" s="1363">
        <f t="shared" si="35"/>
        <v>101.14345385719881</v>
      </c>
      <c r="AL49" s="1363">
        <f t="shared" si="36"/>
        <v>100.53186325756445</v>
      </c>
      <c r="AM49" s="1359">
        <f t="shared" si="19"/>
        <v>100.32725738522656</v>
      </c>
      <c r="AN49" s="1359">
        <f t="shared" si="20"/>
        <v>100.57323820205657</v>
      </c>
      <c r="AO49" s="2666">
        <f t="shared" si="21"/>
        <v>0.24598081683001283</v>
      </c>
    </row>
    <row r="50" spans="1:41">
      <c r="A50" s="1381" t="s">
        <v>38</v>
      </c>
      <c r="B50" s="1353">
        <v>13278</v>
      </c>
      <c r="C50" s="1354">
        <v>13044</v>
      </c>
      <c r="D50" s="1354">
        <v>12704</v>
      </c>
      <c r="E50" s="1354">
        <v>12451</v>
      </c>
      <c r="F50" s="1354">
        <v>11453</v>
      </c>
      <c r="G50" s="1355">
        <v>10784</v>
      </c>
      <c r="H50" s="2663">
        <v>10857</v>
      </c>
      <c r="I50" s="2661">
        <v>10035</v>
      </c>
      <c r="J50" s="1353">
        <f t="shared" si="12"/>
        <v>-822</v>
      </c>
      <c r="K50" s="1359">
        <f t="shared" si="13"/>
        <v>-7.5711522520033157</v>
      </c>
      <c r="L50" s="1358"/>
      <c r="M50" s="1353">
        <v>15105</v>
      </c>
      <c r="N50" s="1354">
        <v>15060</v>
      </c>
      <c r="O50" s="1354">
        <v>14812</v>
      </c>
      <c r="P50" s="1354">
        <v>14116</v>
      </c>
      <c r="Q50" s="1354">
        <v>13288</v>
      </c>
      <c r="R50" s="1354">
        <v>12300</v>
      </c>
      <c r="S50" s="1354">
        <v>11231</v>
      </c>
      <c r="T50" s="1353">
        <f t="shared" si="14"/>
        <v>-1069</v>
      </c>
      <c r="U50" s="1359">
        <f t="shared" si="15"/>
        <v>-8.691056910569106</v>
      </c>
      <c r="V50" s="1360"/>
      <c r="W50" s="1353">
        <f t="shared" si="25"/>
        <v>-1827</v>
      </c>
      <c r="X50" s="1354">
        <f t="shared" si="26"/>
        <v>-2016</v>
      </c>
      <c r="Y50" s="1354">
        <f t="shared" si="27"/>
        <v>-2108</v>
      </c>
      <c r="Z50" s="1354">
        <f t="shared" si="28"/>
        <v>-1665</v>
      </c>
      <c r="AA50" s="1354">
        <f t="shared" si="29"/>
        <v>-1835</v>
      </c>
      <c r="AB50" s="1354">
        <f t="shared" si="30"/>
        <v>-1516</v>
      </c>
      <c r="AC50" s="1353">
        <f t="shared" si="16"/>
        <v>-1443</v>
      </c>
      <c r="AD50" s="1361">
        <f t="shared" si="17"/>
        <v>-1196</v>
      </c>
      <c r="AE50" s="1355">
        <f t="shared" si="18"/>
        <v>247</v>
      </c>
      <c r="AG50" s="1362">
        <f t="shared" si="31"/>
        <v>87.904667328699105</v>
      </c>
      <c r="AH50" s="1363">
        <f t="shared" si="32"/>
        <v>86.61354581673308</v>
      </c>
      <c r="AI50" s="1363">
        <f t="shared" si="33"/>
        <v>85.768295976235493</v>
      </c>
      <c r="AJ50" s="1363">
        <f t="shared" si="34"/>
        <v>88.204873901955224</v>
      </c>
      <c r="AK50" s="1363">
        <f t="shared" si="35"/>
        <v>86.190547862733297</v>
      </c>
      <c r="AL50" s="1363">
        <f t="shared" si="36"/>
        <v>87.674796747967477</v>
      </c>
      <c r="AM50" s="1359">
        <f t="shared" si="19"/>
        <v>88.268292682926827</v>
      </c>
      <c r="AN50" s="1359">
        <f t="shared" si="20"/>
        <v>89.350903748553108</v>
      </c>
      <c r="AO50" s="2666">
        <f t="shared" si="21"/>
        <v>1.0826110656262813</v>
      </c>
    </row>
    <row r="51" spans="1:41">
      <c r="A51" s="1381" t="s">
        <v>39</v>
      </c>
      <c r="B51" s="1353">
        <v>22176</v>
      </c>
      <c r="C51" s="1354">
        <v>21822</v>
      </c>
      <c r="D51" s="1354">
        <v>21741</v>
      </c>
      <c r="E51" s="1354">
        <v>23224</v>
      </c>
      <c r="F51" s="1354">
        <v>22069</v>
      </c>
      <c r="G51" s="1355">
        <v>22187</v>
      </c>
      <c r="H51" s="2663">
        <v>22336</v>
      </c>
      <c r="I51" s="2661">
        <v>22058</v>
      </c>
      <c r="J51" s="1353">
        <f t="shared" si="12"/>
        <v>-278</v>
      </c>
      <c r="K51" s="1359">
        <f t="shared" si="13"/>
        <v>-1.2446275071633237</v>
      </c>
      <c r="L51" s="1358"/>
      <c r="M51" s="1353">
        <v>19913</v>
      </c>
      <c r="N51" s="1354">
        <v>19854</v>
      </c>
      <c r="O51" s="1354">
        <v>19582</v>
      </c>
      <c r="P51" s="1354">
        <v>20669</v>
      </c>
      <c r="Q51" s="1354">
        <v>19830</v>
      </c>
      <c r="R51" s="1354">
        <v>19738</v>
      </c>
      <c r="S51" s="1354">
        <v>19377</v>
      </c>
      <c r="T51" s="1353">
        <f t="shared" si="14"/>
        <v>-361</v>
      </c>
      <c r="U51" s="1359">
        <f t="shared" si="15"/>
        <v>-1.8289593677170941</v>
      </c>
      <c r="V51" s="1360"/>
      <c r="W51" s="1353">
        <f t="shared" si="25"/>
        <v>2263</v>
      </c>
      <c r="X51" s="1354">
        <f t="shared" si="26"/>
        <v>1968</v>
      </c>
      <c r="Y51" s="1354">
        <f t="shared" si="27"/>
        <v>2159</v>
      </c>
      <c r="Z51" s="1354">
        <f t="shared" si="28"/>
        <v>2555</v>
      </c>
      <c r="AA51" s="1354">
        <f t="shared" si="29"/>
        <v>2239</v>
      </c>
      <c r="AB51" s="1354">
        <f t="shared" si="30"/>
        <v>2449</v>
      </c>
      <c r="AC51" s="1353">
        <f t="shared" si="16"/>
        <v>2598</v>
      </c>
      <c r="AD51" s="1361">
        <f t="shared" si="17"/>
        <v>2681</v>
      </c>
      <c r="AE51" s="1355">
        <f t="shared" si="18"/>
        <v>83</v>
      </c>
      <c r="AG51" s="1362">
        <f t="shared" si="31"/>
        <v>111.36443529352684</v>
      </c>
      <c r="AH51" s="1363">
        <f t="shared" si="32"/>
        <v>109.91236022967664</v>
      </c>
      <c r="AI51" s="1363">
        <f t="shared" si="33"/>
        <v>111.0254315187417</v>
      </c>
      <c r="AJ51" s="1363">
        <f t="shared" si="34"/>
        <v>112.36150757172578</v>
      </c>
      <c r="AK51" s="1363">
        <f t="shared" si="35"/>
        <v>111.29097327281896</v>
      </c>
      <c r="AL51" s="1363">
        <f t="shared" si="36"/>
        <v>112.40753875772623</v>
      </c>
      <c r="AM51" s="1359">
        <f t="shared" si="19"/>
        <v>113.16242780423549</v>
      </c>
      <c r="AN51" s="1359">
        <f t="shared" si="20"/>
        <v>113.83599112349694</v>
      </c>
      <c r="AO51" s="2666">
        <f t="shared" si="21"/>
        <v>0.67356331926144719</v>
      </c>
    </row>
    <row r="52" spans="1:41">
      <c r="A52" s="1383" t="s">
        <v>148</v>
      </c>
      <c r="B52" s="1374">
        <v>13087</v>
      </c>
      <c r="C52" s="1375">
        <v>12178</v>
      </c>
      <c r="D52" s="1375">
        <v>12088</v>
      </c>
      <c r="E52" s="1375">
        <v>11511</v>
      </c>
      <c r="F52" s="1375">
        <v>10524</v>
      </c>
      <c r="G52" s="1376">
        <v>9741</v>
      </c>
      <c r="H52" s="2664">
        <v>9795</v>
      </c>
      <c r="I52" s="2662">
        <v>9276</v>
      </c>
      <c r="J52" s="1374">
        <f t="shared" si="12"/>
        <v>-519</v>
      </c>
      <c r="K52" s="1377">
        <f t="shared" si="13"/>
        <v>-5.2986217457886671</v>
      </c>
      <c r="L52" s="1358"/>
      <c r="M52" s="1374">
        <v>14492</v>
      </c>
      <c r="N52" s="1375">
        <v>13829</v>
      </c>
      <c r="O52" s="1375">
        <v>13500</v>
      </c>
      <c r="P52" s="1375">
        <v>13077</v>
      </c>
      <c r="Q52" s="1375">
        <v>12289</v>
      </c>
      <c r="R52" s="1375">
        <v>11452</v>
      </c>
      <c r="S52" s="1375">
        <v>10616</v>
      </c>
      <c r="T52" s="1374">
        <f t="shared" si="14"/>
        <v>-836</v>
      </c>
      <c r="U52" s="1377">
        <f t="shared" si="15"/>
        <v>-7.3000349283967871</v>
      </c>
      <c r="V52" s="1360"/>
      <c r="W52" s="1374">
        <f t="shared" si="25"/>
        <v>-1405</v>
      </c>
      <c r="X52" s="1375">
        <f t="shared" si="26"/>
        <v>-1651</v>
      </c>
      <c r="Y52" s="1375">
        <f t="shared" si="27"/>
        <v>-1412</v>
      </c>
      <c r="Z52" s="1375">
        <f t="shared" si="28"/>
        <v>-1566</v>
      </c>
      <c r="AA52" s="1375">
        <f t="shared" si="29"/>
        <v>-1765</v>
      </c>
      <c r="AB52" s="1375">
        <f t="shared" si="30"/>
        <v>-1711</v>
      </c>
      <c r="AC52" s="1353">
        <f t="shared" si="16"/>
        <v>-1657</v>
      </c>
      <c r="AD52" s="1361">
        <f t="shared" si="17"/>
        <v>-1340</v>
      </c>
      <c r="AE52" s="1355">
        <f t="shared" si="18"/>
        <v>317</v>
      </c>
      <c r="AG52" s="1379">
        <f t="shared" si="31"/>
        <v>90.304995859784711</v>
      </c>
      <c r="AH52" s="1380">
        <f t="shared" si="32"/>
        <v>88.061320413623548</v>
      </c>
      <c r="AI52" s="1380">
        <f t="shared" si="33"/>
        <v>89.540740740740745</v>
      </c>
      <c r="AJ52" s="1380">
        <f t="shared" si="34"/>
        <v>88.024776324845149</v>
      </c>
      <c r="AK52" s="1380">
        <f t="shared" si="35"/>
        <v>85.637562047359424</v>
      </c>
      <c r="AL52" s="1380">
        <f t="shared" si="36"/>
        <v>85.059378274537195</v>
      </c>
      <c r="AM52" s="1377">
        <f t="shared" si="19"/>
        <v>85.53091163115613</v>
      </c>
      <c r="AN52" s="1377">
        <f t="shared" si="20"/>
        <v>87.37754333082141</v>
      </c>
      <c r="AO52" s="2666">
        <f t="shared" si="21"/>
        <v>1.8466316996652807</v>
      </c>
    </row>
    <row r="53" spans="1:41">
      <c r="A53" s="1385" t="s">
        <v>41</v>
      </c>
      <c r="B53" s="1353">
        <f>SUM(B54:B60)</f>
        <v>269244</v>
      </c>
      <c r="C53" s="1354">
        <f t="shared" ref="C53:R53" si="39">SUM(C54:C60)</f>
        <v>268781</v>
      </c>
      <c r="D53" s="1354">
        <f t="shared" si="39"/>
        <v>268657</v>
      </c>
      <c r="E53" s="1354">
        <f t="shared" si="39"/>
        <v>262349</v>
      </c>
      <c r="F53" s="1354">
        <f t="shared" si="39"/>
        <v>257551</v>
      </c>
      <c r="G53" s="1355">
        <f t="shared" si="39"/>
        <v>246227</v>
      </c>
      <c r="H53" s="1354">
        <f t="shared" si="39"/>
        <v>246880</v>
      </c>
      <c r="I53" s="1369">
        <f t="shared" si="39"/>
        <v>234526</v>
      </c>
      <c r="J53" s="1353">
        <f t="shared" si="12"/>
        <v>-12354</v>
      </c>
      <c r="K53" s="1359">
        <f t="shared" si="13"/>
        <v>-5.0040505508749185</v>
      </c>
      <c r="L53" s="1358"/>
      <c r="M53" s="1353">
        <f t="shared" si="39"/>
        <v>292568</v>
      </c>
      <c r="N53" s="1354">
        <f t="shared" si="39"/>
        <v>292447</v>
      </c>
      <c r="O53" s="1354">
        <f t="shared" si="39"/>
        <v>287762</v>
      </c>
      <c r="P53" s="1354">
        <f t="shared" si="39"/>
        <v>279700</v>
      </c>
      <c r="Q53" s="1354">
        <f t="shared" si="39"/>
        <v>272476</v>
      </c>
      <c r="R53" s="1354">
        <f t="shared" si="39"/>
        <v>260312</v>
      </c>
      <c r="S53" s="1354">
        <v>246601</v>
      </c>
      <c r="T53" s="1353">
        <f t="shared" si="14"/>
        <v>-13711</v>
      </c>
      <c r="U53" s="1359">
        <f t="shared" si="15"/>
        <v>-5.2671409692983806</v>
      </c>
      <c r="V53" s="1360"/>
      <c r="W53" s="1353">
        <f t="shared" si="25"/>
        <v>-23324</v>
      </c>
      <c r="X53" s="1354">
        <f t="shared" si="26"/>
        <v>-23666</v>
      </c>
      <c r="Y53" s="1354">
        <f t="shared" si="27"/>
        <v>-19105</v>
      </c>
      <c r="Z53" s="1354">
        <f t="shared" si="28"/>
        <v>-17351</v>
      </c>
      <c r="AA53" s="1354">
        <f t="shared" si="29"/>
        <v>-14925</v>
      </c>
      <c r="AB53" s="1354">
        <f t="shared" si="30"/>
        <v>-14085</v>
      </c>
      <c r="AC53" s="1365">
        <f t="shared" si="16"/>
        <v>-13432</v>
      </c>
      <c r="AD53" s="1369">
        <f t="shared" si="17"/>
        <v>-12075</v>
      </c>
      <c r="AE53" s="1367">
        <f t="shared" si="18"/>
        <v>1357</v>
      </c>
      <c r="AG53" s="1362">
        <f t="shared" si="31"/>
        <v>92.02783626370622</v>
      </c>
      <c r="AH53" s="1363">
        <f t="shared" si="32"/>
        <v>91.907593512670672</v>
      </c>
      <c r="AI53" s="1363">
        <f t="shared" si="33"/>
        <v>93.360832910530235</v>
      </c>
      <c r="AJ53" s="1363">
        <f t="shared" si="34"/>
        <v>93.796567751161959</v>
      </c>
      <c r="AK53" s="1363">
        <f t="shared" si="35"/>
        <v>94.522453353689855</v>
      </c>
      <c r="AL53" s="1363">
        <f t="shared" si="36"/>
        <v>94.589185285349885</v>
      </c>
      <c r="AM53" s="1359">
        <f t="shared" si="19"/>
        <v>94.840038108116403</v>
      </c>
      <c r="AN53" s="1359">
        <f t="shared" si="20"/>
        <v>95.103426182375586</v>
      </c>
      <c r="AO53" s="2667">
        <f t="shared" si="21"/>
        <v>0.26338807425918276</v>
      </c>
    </row>
    <row r="54" spans="1:41">
      <c r="A54" s="1381" t="s">
        <v>42</v>
      </c>
      <c r="B54" s="1353">
        <v>35759</v>
      </c>
      <c r="C54" s="1354">
        <v>34634</v>
      </c>
      <c r="D54" s="1354">
        <v>32996</v>
      </c>
      <c r="E54" s="1354">
        <v>31325</v>
      </c>
      <c r="F54" s="1354">
        <v>30759</v>
      </c>
      <c r="G54" s="1355">
        <v>29824</v>
      </c>
      <c r="H54" s="2660">
        <v>29965</v>
      </c>
      <c r="I54" s="2661">
        <v>28340</v>
      </c>
      <c r="J54" s="1353">
        <f t="shared" si="12"/>
        <v>-1625</v>
      </c>
      <c r="K54" s="1359">
        <f t="shared" si="13"/>
        <v>-5.4229934924078096</v>
      </c>
      <c r="L54" s="1358"/>
      <c r="M54" s="1353">
        <v>36861</v>
      </c>
      <c r="N54" s="1354">
        <v>36089</v>
      </c>
      <c r="O54" s="1354">
        <v>34310</v>
      </c>
      <c r="P54" s="1354">
        <v>32464</v>
      </c>
      <c r="Q54" s="1354">
        <v>31158</v>
      </c>
      <c r="R54" s="1354">
        <v>30129</v>
      </c>
      <c r="S54" s="1354">
        <v>28355</v>
      </c>
      <c r="T54" s="1353">
        <f t="shared" si="14"/>
        <v>-1774</v>
      </c>
      <c r="U54" s="1359">
        <f t="shared" si="15"/>
        <v>-5.8880148693949348</v>
      </c>
      <c r="V54" s="1360"/>
      <c r="W54" s="1353">
        <f t="shared" si="25"/>
        <v>-1102</v>
      </c>
      <c r="X54" s="1354">
        <f t="shared" si="26"/>
        <v>-1455</v>
      </c>
      <c r="Y54" s="1354">
        <f t="shared" si="27"/>
        <v>-1314</v>
      </c>
      <c r="Z54" s="1354">
        <f t="shared" si="28"/>
        <v>-1139</v>
      </c>
      <c r="AA54" s="1354">
        <f t="shared" si="29"/>
        <v>-399</v>
      </c>
      <c r="AB54" s="1354">
        <f t="shared" si="30"/>
        <v>-305</v>
      </c>
      <c r="AC54" s="1353">
        <f t="shared" si="16"/>
        <v>-164</v>
      </c>
      <c r="AD54" s="1361">
        <f t="shared" si="17"/>
        <v>-15</v>
      </c>
      <c r="AE54" s="1355">
        <f t="shared" si="18"/>
        <v>149</v>
      </c>
      <c r="AG54" s="1362">
        <f t="shared" si="31"/>
        <v>97.010390385502291</v>
      </c>
      <c r="AH54" s="1363">
        <f t="shared" si="32"/>
        <v>95.968300590207548</v>
      </c>
      <c r="AI54" s="1363">
        <f t="shared" si="33"/>
        <v>96.170212765957444</v>
      </c>
      <c r="AJ54" s="1363">
        <f t="shared" si="34"/>
        <v>96.491498275012319</v>
      </c>
      <c r="AK54" s="1363">
        <f t="shared" si="35"/>
        <v>98.719430001925673</v>
      </c>
      <c r="AL54" s="1363">
        <f t="shared" si="36"/>
        <v>98.987686282319359</v>
      </c>
      <c r="AM54" s="1359">
        <f t="shared" si="19"/>
        <v>99.45567393541107</v>
      </c>
      <c r="AN54" s="1359">
        <f t="shared" si="20"/>
        <v>99.947099277023455</v>
      </c>
      <c r="AO54" s="2666">
        <f t="shared" si="21"/>
        <v>0.49142534161238416</v>
      </c>
    </row>
    <row r="55" spans="1:41">
      <c r="A55" s="1381" t="s">
        <v>43</v>
      </c>
      <c r="B55" s="1353">
        <v>47772</v>
      </c>
      <c r="C55" s="1354">
        <v>48019</v>
      </c>
      <c r="D55" s="1354">
        <v>49729</v>
      </c>
      <c r="E55" s="1354">
        <v>49074</v>
      </c>
      <c r="F55" s="1354">
        <v>48486</v>
      </c>
      <c r="G55" s="1355">
        <v>46612</v>
      </c>
      <c r="H55" s="2660">
        <v>46638</v>
      </c>
      <c r="I55" s="2661">
        <v>44379</v>
      </c>
      <c r="J55" s="1353">
        <f t="shared" si="12"/>
        <v>-2259</v>
      </c>
      <c r="K55" s="1359">
        <f t="shared" si="13"/>
        <v>-4.8436896950984174</v>
      </c>
      <c r="L55" s="1358"/>
      <c r="M55" s="1353">
        <v>51131</v>
      </c>
      <c r="N55" s="1354">
        <v>51426</v>
      </c>
      <c r="O55" s="1354">
        <v>52069</v>
      </c>
      <c r="P55" s="1354">
        <v>51573</v>
      </c>
      <c r="Q55" s="1354">
        <v>50523</v>
      </c>
      <c r="R55" s="1354">
        <v>48567</v>
      </c>
      <c r="S55" s="1354">
        <v>45892</v>
      </c>
      <c r="T55" s="1353">
        <f t="shared" si="14"/>
        <v>-2675</v>
      </c>
      <c r="U55" s="1359">
        <f t="shared" si="15"/>
        <v>-5.5078551279675505</v>
      </c>
      <c r="V55" s="1360"/>
      <c r="W55" s="1353">
        <f t="shared" si="25"/>
        <v>-3359</v>
      </c>
      <c r="X55" s="1354">
        <f t="shared" si="26"/>
        <v>-3407</v>
      </c>
      <c r="Y55" s="1354">
        <f t="shared" si="27"/>
        <v>-2340</v>
      </c>
      <c r="Z55" s="1354">
        <f t="shared" si="28"/>
        <v>-2499</v>
      </c>
      <c r="AA55" s="1354">
        <f t="shared" si="29"/>
        <v>-2037</v>
      </c>
      <c r="AB55" s="1354">
        <f t="shared" si="30"/>
        <v>-1955</v>
      </c>
      <c r="AC55" s="1353">
        <f t="shared" si="16"/>
        <v>-1929</v>
      </c>
      <c r="AD55" s="1361">
        <f t="shared" si="17"/>
        <v>-1513</v>
      </c>
      <c r="AE55" s="1355">
        <f t="shared" si="18"/>
        <v>416</v>
      </c>
      <c r="AG55" s="1362">
        <f t="shared" si="31"/>
        <v>93.430599831804585</v>
      </c>
      <c r="AH55" s="1363">
        <f t="shared" si="32"/>
        <v>93.374946525104036</v>
      </c>
      <c r="AI55" s="1363">
        <f t="shared" si="33"/>
        <v>95.505963241083947</v>
      </c>
      <c r="AJ55" s="1363">
        <f t="shared" si="34"/>
        <v>95.154441277412602</v>
      </c>
      <c r="AK55" s="1363">
        <f t="shared" si="35"/>
        <v>95.96817291134731</v>
      </c>
      <c r="AL55" s="1363">
        <f t="shared" si="36"/>
        <v>95.974632981242408</v>
      </c>
      <c r="AM55" s="1359">
        <f t="shared" si="19"/>
        <v>96.028167274074988</v>
      </c>
      <c r="AN55" s="1359">
        <f t="shared" si="20"/>
        <v>96.703129085679421</v>
      </c>
      <c r="AO55" s="2666">
        <f t="shared" si="21"/>
        <v>0.67496181160443314</v>
      </c>
    </row>
    <row r="56" spans="1:41">
      <c r="A56" s="1381" t="s">
        <v>149</v>
      </c>
      <c r="B56" s="1353">
        <v>45777</v>
      </c>
      <c r="C56" s="1354">
        <v>45284</v>
      </c>
      <c r="D56" s="1354">
        <v>43571</v>
      </c>
      <c r="E56" s="1354">
        <v>41291</v>
      </c>
      <c r="F56" s="1354">
        <v>38618</v>
      </c>
      <c r="G56" s="1355">
        <v>35386</v>
      </c>
      <c r="H56" s="2660">
        <v>35457</v>
      </c>
      <c r="I56" s="2661">
        <v>32688</v>
      </c>
      <c r="J56" s="1353">
        <f t="shared" si="12"/>
        <v>-2769</v>
      </c>
      <c r="K56" s="1359">
        <f t="shared" si="13"/>
        <v>-7.80945934512226</v>
      </c>
      <c r="L56" s="1358"/>
      <c r="M56" s="1353">
        <v>48454</v>
      </c>
      <c r="N56" s="1354">
        <v>47685</v>
      </c>
      <c r="O56" s="1354">
        <v>45460</v>
      </c>
      <c r="P56" s="1354">
        <v>43302</v>
      </c>
      <c r="Q56" s="1354">
        <v>40938</v>
      </c>
      <c r="R56" s="1354">
        <v>37773</v>
      </c>
      <c r="S56" s="1354">
        <v>34819</v>
      </c>
      <c r="T56" s="1353">
        <f t="shared" si="14"/>
        <v>-2954</v>
      </c>
      <c r="U56" s="1359">
        <f t="shared" si="15"/>
        <v>-7.8204008153972406</v>
      </c>
      <c r="V56" s="1360"/>
      <c r="W56" s="1353">
        <f t="shared" si="25"/>
        <v>-2677</v>
      </c>
      <c r="X56" s="1354">
        <f t="shared" si="26"/>
        <v>-2401</v>
      </c>
      <c r="Y56" s="1354">
        <f t="shared" si="27"/>
        <v>-1889</v>
      </c>
      <c r="Z56" s="1354">
        <f t="shared" si="28"/>
        <v>-2011</v>
      </c>
      <c r="AA56" s="1354">
        <f t="shared" si="29"/>
        <v>-2320</v>
      </c>
      <c r="AB56" s="1354">
        <f t="shared" si="30"/>
        <v>-2387</v>
      </c>
      <c r="AC56" s="1353">
        <f t="shared" si="16"/>
        <v>-2316</v>
      </c>
      <c r="AD56" s="1361">
        <f t="shared" si="17"/>
        <v>-2131</v>
      </c>
      <c r="AE56" s="1355">
        <f t="shared" si="18"/>
        <v>185</v>
      </c>
      <c r="AG56" s="1362">
        <f t="shared" si="31"/>
        <v>94.475172328393938</v>
      </c>
      <c r="AH56" s="1363">
        <f t="shared" si="32"/>
        <v>94.964873649994757</v>
      </c>
      <c r="AI56" s="1363">
        <f t="shared" si="33"/>
        <v>95.844698636163656</v>
      </c>
      <c r="AJ56" s="1363">
        <f t="shared" si="34"/>
        <v>95.355872707958071</v>
      </c>
      <c r="AK56" s="1363">
        <f t="shared" si="35"/>
        <v>94.332893644047104</v>
      </c>
      <c r="AL56" s="1363">
        <f t="shared" si="36"/>
        <v>93.680671379027345</v>
      </c>
      <c r="AM56" s="1359">
        <f t="shared" si="19"/>
        <v>93.86863632753554</v>
      </c>
      <c r="AN56" s="1359">
        <f t="shared" si="20"/>
        <v>93.879778281972477</v>
      </c>
      <c r="AO56" s="2666">
        <f t="shared" si="21"/>
        <v>1.1141954436936885E-2</v>
      </c>
    </row>
    <row r="57" spans="1:41">
      <c r="A57" s="1381" t="s">
        <v>150</v>
      </c>
      <c r="B57" s="1353">
        <v>74788</v>
      </c>
      <c r="C57" s="1354">
        <v>74587</v>
      </c>
      <c r="D57" s="1354">
        <v>75831</v>
      </c>
      <c r="E57" s="1354">
        <v>76403</v>
      </c>
      <c r="F57" s="1354">
        <v>76947</v>
      </c>
      <c r="G57" s="1355">
        <v>74509</v>
      </c>
      <c r="H57" s="2660">
        <v>74668</v>
      </c>
      <c r="I57" s="2661">
        <v>72112</v>
      </c>
      <c r="J57" s="1353">
        <f t="shared" si="12"/>
        <v>-2556</v>
      </c>
      <c r="K57" s="1359">
        <f t="shared" si="13"/>
        <v>-3.4231531579793217</v>
      </c>
      <c r="L57" s="1358"/>
      <c r="M57" s="1353">
        <v>83045</v>
      </c>
      <c r="N57" s="1354">
        <v>83423</v>
      </c>
      <c r="O57" s="1354">
        <v>83207</v>
      </c>
      <c r="P57" s="1354">
        <v>81269</v>
      </c>
      <c r="Q57" s="1354">
        <v>80518</v>
      </c>
      <c r="R57" s="1354">
        <v>77419</v>
      </c>
      <c r="S57" s="1354">
        <v>74316</v>
      </c>
      <c r="T57" s="1353">
        <f t="shared" si="14"/>
        <v>-3103</v>
      </c>
      <c r="U57" s="1359">
        <f t="shared" si="15"/>
        <v>-4.0080600369418358</v>
      </c>
      <c r="V57" s="1360"/>
      <c r="W57" s="1353">
        <f t="shared" si="25"/>
        <v>-8257</v>
      </c>
      <c r="X57" s="1354">
        <f t="shared" si="26"/>
        <v>-8836</v>
      </c>
      <c r="Y57" s="1354">
        <f t="shared" si="27"/>
        <v>-7376</v>
      </c>
      <c r="Z57" s="1354">
        <f t="shared" si="28"/>
        <v>-4866</v>
      </c>
      <c r="AA57" s="1354">
        <f t="shared" si="29"/>
        <v>-3571</v>
      </c>
      <c r="AB57" s="1354">
        <f t="shared" si="30"/>
        <v>-2910</v>
      </c>
      <c r="AC57" s="1353">
        <f t="shared" si="16"/>
        <v>-2751</v>
      </c>
      <c r="AD57" s="1361">
        <f t="shared" si="17"/>
        <v>-2204</v>
      </c>
      <c r="AE57" s="1355">
        <f t="shared" si="18"/>
        <v>547</v>
      </c>
      <c r="AG57" s="1362">
        <f t="shared" si="31"/>
        <v>90.057197904750439</v>
      </c>
      <c r="AH57" s="1363">
        <f t="shared" si="32"/>
        <v>89.408196780264433</v>
      </c>
      <c r="AI57" s="1363">
        <f t="shared" si="33"/>
        <v>91.135361207590705</v>
      </c>
      <c r="AJ57" s="1363">
        <f t="shared" si="34"/>
        <v>94.012477082282302</v>
      </c>
      <c r="AK57" s="1363">
        <f t="shared" si="35"/>
        <v>95.564966839712866</v>
      </c>
      <c r="AL57" s="1363">
        <f t="shared" si="36"/>
        <v>96.241232772316877</v>
      </c>
      <c r="AM57" s="1359">
        <f t="shared" si="19"/>
        <v>96.446608713623277</v>
      </c>
      <c r="AN57" s="1359">
        <f t="shared" si="20"/>
        <v>97.034286021852637</v>
      </c>
      <c r="AO57" s="2666">
        <f t="shared" si="21"/>
        <v>0.5876773082293596</v>
      </c>
    </row>
    <row r="58" spans="1:41">
      <c r="A58" s="1381" t="s">
        <v>46</v>
      </c>
      <c r="B58" s="1353">
        <v>26843</v>
      </c>
      <c r="C58" s="1354">
        <v>26938</v>
      </c>
      <c r="D58" s="1354">
        <v>27484</v>
      </c>
      <c r="E58" s="1354">
        <v>27068</v>
      </c>
      <c r="F58" s="1354">
        <v>27833</v>
      </c>
      <c r="G58" s="1355">
        <v>27713</v>
      </c>
      <c r="H58" s="2660">
        <v>27780</v>
      </c>
      <c r="I58" s="2661">
        <v>27185</v>
      </c>
      <c r="J58" s="1353">
        <f t="shared" si="12"/>
        <v>-595</v>
      </c>
      <c r="K58" s="1359">
        <f t="shared" si="13"/>
        <v>-2.1418286537077034</v>
      </c>
      <c r="L58" s="1358"/>
      <c r="M58" s="1353">
        <v>30470</v>
      </c>
      <c r="N58" s="1354">
        <v>31634</v>
      </c>
      <c r="O58" s="1354">
        <v>31960</v>
      </c>
      <c r="P58" s="1354">
        <v>32477</v>
      </c>
      <c r="Q58" s="1354">
        <v>33438</v>
      </c>
      <c r="R58" s="1354">
        <v>33690</v>
      </c>
      <c r="S58" s="1354">
        <v>33477</v>
      </c>
      <c r="T58" s="1353">
        <f t="shared" si="14"/>
        <v>-213</v>
      </c>
      <c r="U58" s="1359">
        <f t="shared" si="15"/>
        <v>-0.63223508459483535</v>
      </c>
      <c r="V58" s="1360"/>
      <c r="W58" s="1353">
        <f t="shared" si="25"/>
        <v>-3627</v>
      </c>
      <c r="X58" s="1354">
        <f t="shared" si="26"/>
        <v>-4696</v>
      </c>
      <c r="Y58" s="1354">
        <f t="shared" si="27"/>
        <v>-4476</v>
      </c>
      <c r="Z58" s="1354">
        <f t="shared" si="28"/>
        <v>-5409</v>
      </c>
      <c r="AA58" s="1354">
        <f t="shared" si="29"/>
        <v>-5605</v>
      </c>
      <c r="AB58" s="1354">
        <f t="shared" si="30"/>
        <v>-5977</v>
      </c>
      <c r="AC58" s="1353">
        <f t="shared" si="16"/>
        <v>-5910</v>
      </c>
      <c r="AD58" s="1361">
        <f t="shared" si="17"/>
        <v>-6292</v>
      </c>
      <c r="AE58" s="1355">
        <f t="shared" si="18"/>
        <v>-382</v>
      </c>
      <c r="AG58" s="1362">
        <f t="shared" si="31"/>
        <v>88.096488349195937</v>
      </c>
      <c r="AH58" s="1363">
        <f t="shared" si="32"/>
        <v>85.155212745779863</v>
      </c>
      <c r="AI58" s="1363">
        <f t="shared" si="33"/>
        <v>85.994993742177712</v>
      </c>
      <c r="AJ58" s="1363">
        <f t="shared" si="34"/>
        <v>83.345136558179632</v>
      </c>
      <c r="AK58" s="1363">
        <f t="shared" si="35"/>
        <v>83.237633829774509</v>
      </c>
      <c r="AL58" s="1363">
        <f t="shared" si="36"/>
        <v>82.258830513505487</v>
      </c>
      <c r="AM58" s="1359">
        <f t="shared" si="19"/>
        <v>82.457702582368654</v>
      </c>
      <c r="AN58" s="1359">
        <f t="shared" si="20"/>
        <v>81.205006422319798</v>
      </c>
      <c r="AO58" s="2666">
        <f t="shared" si="21"/>
        <v>-1.2526961600488562</v>
      </c>
    </row>
    <row r="59" spans="1:41">
      <c r="A59" s="1381" t="s">
        <v>47</v>
      </c>
      <c r="B59" s="1353">
        <v>16241</v>
      </c>
      <c r="C59" s="1354">
        <v>17430</v>
      </c>
      <c r="D59" s="1354">
        <v>17220</v>
      </c>
      <c r="E59" s="1354">
        <v>16500</v>
      </c>
      <c r="F59" s="1354">
        <v>15916</v>
      </c>
      <c r="G59" s="1355">
        <v>14643</v>
      </c>
      <c r="H59" s="2660">
        <v>14755</v>
      </c>
      <c r="I59" s="2661">
        <v>13680</v>
      </c>
      <c r="J59" s="1353">
        <f t="shared" si="12"/>
        <v>-1075</v>
      </c>
      <c r="K59" s="1359">
        <f t="shared" si="13"/>
        <v>-7.2856658759742459</v>
      </c>
      <c r="L59" s="1358"/>
      <c r="M59" s="1353">
        <v>18781</v>
      </c>
      <c r="N59" s="1354">
        <v>18849</v>
      </c>
      <c r="O59" s="1354">
        <v>18419</v>
      </c>
      <c r="P59" s="1354">
        <v>17603</v>
      </c>
      <c r="Q59" s="1354">
        <v>16636</v>
      </c>
      <c r="R59" s="1354">
        <v>15224</v>
      </c>
      <c r="S59" s="1354">
        <v>13879</v>
      </c>
      <c r="T59" s="1353">
        <f t="shared" si="14"/>
        <v>-1345</v>
      </c>
      <c r="U59" s="1359">
        <f t="shared" si="15"/>
        <v>-8.834734629532317</v>
      </c>
      <c r="V59" s="1360"/>
      <c r="W59" s="1353">
        <f t="shared" si="25"/>
        <v>-2540</v>
      </c>
      <c r="X59" s="1354">
        <f t="shared" si="26"/>
        <v>-1419</v>
      </c>
      <c r="Y59" s="1354">
        <f t="shared" si="27"/>
        <v>-1199</v>
      </c>
      <c r="Z59" s="1354">
        <f t="shared" si="28"/>
        <v>-1103</v>
      </c>
      <c r="AA59" s="1354">
        <f t="shared" si="29"/>
        <v>-720</v>
      </c>
      <c r="AB59" s="1354">
        <f t="shared" si="30"/>
        <v>-581</v>
      </c>
      <c r="AC59" s="1353">
        <f t="shared" si="16"/>
        <v>-469</v>
      </c>
      <c r="AD59" s="1361">
        <f t="shared" si="17"/>
        <v>-199</v>
      </c>
      <c r="AE59" s="1355">
        <f t="shared" si="18"/>
        <v>270</v>
      </c>
      <c r="AG59" s="1362">
        <f t="shared" si="31"/>
        <v>86.47569352004686</v>
      </c>
      <c r="AH59" s="1363">
        <f t="shared" si="32"/>
        <v>92.471749164411904</v>
      </c>
      <c r="AI59" s="1363">
        <f t="shared" si="33"/>
        <v>93.490417503664688</v>
      </c>
      <c r="AJ59" s="1363">
        <f t="shared" si="34"/>
        <v>93.734022609782414</v>
      </c>
      <c r="AK59" s="1363">
        <f t="shared" si="35"/>
        <v>95.672036547246933</v>
      </c>
      <c r="AL59" s="1363">
        <f t="shared" si="36"/>
        <v>96.18365738307935</v>
      </c>
      <c r="AM59" s="1359">
        <f t="shared" si="19"/>
        <v>96.919337887545979</v>
      </c>
      <c r="AN59" s="1359">
        <f t="shared" si="20"/>
        <v>98.566179119533103</v>
      </c>
      <c r="AO59" s="2666">
        <f t="shared" si="21"/>
        <v>1.6468412319871248</v>
      </c>
    </row>
    <row r="60" spans="1:41">
      <c r="A60" s="1381" t="s">
        <v>1779</v>
      </c>
      <c r="B60" s="1353">
        <v>22064</v>
      </c>
      <c r="C60" s="1354">
        <v>21889</v>
      </c>
      <c r="D60" s="1354">
        <v>21826</v>
      </c>
      <c r="E60" s="1354">
        <v>20688</v>
      </c>
      <c r="F60" s="1354">
        <v>18992</v>
      </c>
      <c r="G60" s="1355">
        <v>17540</v>
      </c>
      <c r="H60" s="2660">
        <v>17617</v>
      </c>
      <c r="I60" s="2662">
        <v>16142</v>
      </c>
      <c r="J60" s="1353">
        <f t="shared" si="12"/>
        <v>-1475</v>
      </c>
      <c r="K60" s="1359">
        <f t="shared" si="13"/>
        <v>-8.3725946528920936</v>
      </c>
      <c r="L60" s="1358"/>
      <c r="M60" s="1353">
        <v>23826</v>
      </c>
      <c r="N60" s="1354">
        <v>23341</v>
      </c>
      <c r="O60" s="1354">
        <v>22337</v>
      </c>
      <c r="P60" s="1354">
        <v>21012</v>
      </c>
      <c r="Q60" s="1354">
        <v>19265</v>
      </c>
      <c r="R60" s="1354">
        <v>17510</v>
      </c>
      <c r="S60" s="1354">
        <v>15863</v>
      </c>
      <c r="T60" s="1353">
        <f t="shared" si="14"/>
        <v>-1647</v>
      </c>
      <c r="U60" s="1359">
        <f t="shared" si="15"/>
        <v>-9.4060536836093664</v>
      </c>
      <c r="V60" s="1360"/>
      <c r="W60" s="1353">
        <f t="shared" si="25"/>
        <v>-1762</v>
      </c>
      <c r="X60" s="1354">
        <f t="shared" si="26"/>
        <v>-1452</v>
      </c>
      <c r="Y60" s="1354">
        <f t="shared" si="27"/>
        <v>-511</v>
      </c>
      <c r="Z60" s="1354">
        <f t="shared" si="28"/>
        <v>-324</v>
      </c>
      <c r="AA60" s="1354">
        <f t="shared" si="29"/>
        <v>-273</v>
      </c>
      <c r="AB60" s="1354">
        <f t="shared" si="30"/>
        <v>30</v>
      </c>
      <c r="AC60" s="1374">
        <f t="shared" si="16"/>
        <v>107</v>
      </c>
      <c r="AD60" s="1378">
        <f t="shared" si="17"/>
        <v>279</v>
      </c>
      <c r="AE60" s="1376">
        <f t="shared" si="18"/>
        <v>172</v>
      </c>
      <c r="AG60" s="1362">
        <f t="shared" si="31"/>
        <v>92.604717535465454</v>
      </c>
      <c r="AH60" s="1363">
        <f t="shared" si="32"/>
        <v>93.779186838610173</v>
      </c>
      <c r="AI60" s="1363">
        <f t="shared" si="33"/>
        <v>97.712315888436223</v>
      </c>
      <c r="AJ60" s="1363">
        <f t="shared" si="34"/>
        <v>98.45802398629354</v>
      </c>
      <c r="AK60" s="1363">
        <f t="shared" si="35"/>
        <v>98.582922398131316</v>
      </c>
      <c r="AL60" s="1363">
        <f t="shared" si="36"/>
        <v>100.1713306681896</v>
      </c>
      <c r="AM60" s="1359">
        <f t="shared" si="19"/>
        <v>100.61107938320959</v>
      </c>
      <c r="AN60" s="1359">
        <f t="shared" si="20"/>
        <v>101.75880980898948</v>
      </c>
      <c r="AO60" s="2668">
        <f t="shared" si="21"/>
        <v>1.1477304257798977</v>
      </c>
    </row>
    <row r="61" spans="1:41">
      <c r="A61" s="1388" t="s">
        <v>11</v>
      </c>
      <c r="B61" s="1365">
        <f>SUM(B62:B66)</f>
        <v>207661</v>
      </c>
      <c r="C61" s="1366">
        <f t="shared" ref="C61:R61" si="40">SUM(C62:C66)</f>
        <v>205975</v>
      </c>
      <c r="D61" s="1366">
        <f t="shared" si="40"/>
        <v>201177</v>
      </c>
      <c r="E61" s="1366">
        <f t="shared" si="40"/>
        <v>191492</v>
      </c>
      <c r="F61" s="1366">
        <f t="shared" si="40"/>
        <v>180798</v>
      </c>
      <c r="G61" s="1367">
        <f t="shared" si="40"/>
        <v>169844</v>
      </c>
      <c r="H61" s="1365">
        <f t="shared" si="40"/>
        <v>169973</v>
      </c>
      <c r="I61" s="1369">
        <f t="shared" si="40"/>
        <v>157624</v>
      </c>
      <c r="J61" s="1365">
        <f t="shared" si="12"/>
        <v>-12349</v>
      </c>
      <c r="K61" s="1368">
        <f t="shared" si="13"/>
        <v>-7.2652715431274384</v>
      </c>
      <c r="L61" s="1358"/>
      <c r="M61" s="1365">
        <f t="shared" si="40"/>
        <v>208234</v>
      </c>
      <c r="N61" s="1366">
        <f t="shared" si="40"/>
        <v>205841</v>
      </c>
      <c r="O61" s="1366">
        <f t="shared" si="40"/>
        <v>200760</v>
      </c>
      <c r="P61" s="1366">
        <f t="shared" si="40"/>
        <v>191193</v>
      </c>
      <c r="Q61" s="1366">
        <f t="shared" si="40"/>
        <v>180607</v>
      </c>
      <c r="R61" s="1366">
        <f t="shared" si="40"/>
        <v>170232</v>
      </c>
      <c r="S61" s="1366">
        <v>157989</v>
      </c>
      <c r="T61" s="1365">
        <f t="shared" si="14"/>
        <v>-12243</v>
      </c>
      <c r="U61" s="1368">
        <f t="shared" si="15"/>
        <v>-7.1919498096715069</v>
      </c>
      <c r="V61" s="1360"/>
      <c r="W61" s="1365">
        <f t="shared" si="25"/>
        <v>-573</v>
      </c>
      <c r="X61" s="1366">
        <f t="shared" si="26"/>
        <v>134</v>
      </c>
      <c r="Y61" s="1366">
        <f t="shared" si="27"/>
        <v>417</v>
      </c>
      <c r="Z61" s="1366">
        <f t="shared" si="28"/>
        <v>299</v>
      </c>
      <c r="AA61" s="1366">
        <f t="shared" si="29"/>
        <v>191</v>
      </c>
      <c r="AB61" s="1366">
        <f t="shared" si="30"/>
        <v>-388</v>
      </c>
      <c r="AC61" s="1353">
        <f t="shared" si="16"/>
        <v>-259</v>
      </c>
      <c r="AD61" s="1361">
        <f t="shared" si="17"/>
        <v>-365</v>
      </c>
      <c r="AE61" s="1355">
        <f t="shared" si="18"/>
        <v>-106</v>
      </c>
      <c r="AG61" s="1370">
        <f t="shared" si="31"/>
        <v>99.724828798371064</v>
      </c>
      <c r="AH61" s="1371">
        <f t="shared" si="32"/>
        <v>100.06509878984264</v>
      </c>
      <c r="AI61" s="1371">
        <f t="shared" si="33"/>
        <v>100.20771069934248</v>
      </c>
      <c r="AJ61" s="1371">
        <f t="shared" si="34"/>
        <v>100.15638647858447</v>
      </c>
      <c r="AK61" s="1371">
        <f t="shared" si="35"/>
        <v>100.10575448349176</v>
      </c>
      <c r="AL61" s="1371">
        <f t="shared" si="36"/>
        <v>99.772075755439644</v>
      </c>
      <c r="AM61" s="1368">
        <f t="shared" si="19"/>
        <v>99.847854692419759</v>
      </c>
      <c r="AN61" s="1368">
        <f t="shared" si="20"/>
        <v>99.768971257492609</v>
      </c>
      <c r="AO61" s="2666">
        <f t="shared" si="21"/>
        <v>-7.8883434927149665E-2</v>
      </c>
    </row>
    <row r="62" spans="1:41">
      <c r="A62" s="1389" t="s">
        <v>152</v>
      </c>
      <c r="B62" s="1353">
        <v>96063</v>
      </c>
      <c r="C62" s="1354">
        <v>95817</v>
      </c>
      <c r="D62" s="1354">
        <v>94665</v>
      </c>
      <c r="E62" s="1354">
        <v>91166</v>
      </c>
      <c r="F62" s="1354">
        <v>87326</v>
      </c>
      <c r="G62" s="1355">
        <v>83834</v>
      </c>
      <c r="H62" s="2663">
        <v>83824</v>
      </c>
      <c r="I62" s="2661">
        <v>78610</v>
      </c>
      <c r="J62" s="1353">
        <f t="shared" si="12"/>
        <v>-5214</v>
      </c>
      <c r="K62" s="1359">
        <f t="shared" si="13"/>
        <v>-6.2201756060316855</v>
      </c>
      <c r="L62" s="1358"/>
      <c r="M62" s="1353">
        <v>94155</v>
      </c>
      <c r="N62" s="1354">
        <v>93859</v>
      </c>
      <c r="O62" s="1354">
        <v>92710</v>
      </c>
      <c r="P62" s="1354">
        <v>89202</v>
      </c>
      <c r="Q62" s="1354">
        <v>85592</v>
      </c>
      <c r="R62" s="1354">
        <v>82250</v>
      </c>
      <c r="S62" s="1354">
        <v>77489</v>
      </c>
      <c r="T62" s="1353">
        <f t="shared" si="14"/>
        <v>-4761</v>
      </c>
      <c r="U62" s="1359">
        <f t="shared" si="15"/>
        <v>-5.7884498480243165</v>
      </c>
      <c r="V62" s="1360"/>
      <c r="W62" s="1353">
        <f t="shared" si="25"/>
        <v>1908</v>
      </c>
      <c r="X62" s="1354">
        <f t="shared" si="26"/>
        <v>1958</v>
      </c>
      <c r="Y62" s="1354">
        <f t="shared" si="27"/>
        <v>1955</v>
      </c>
      <c r="Z62" s="1354">
        <f t="shared" si="28"/>
        <v>1964</v>
      </c>
      <c r="AA62" s="1354">
        <f t="shared" si="29"/>
        <v>1734</v>
      </c>
      <c r="AB62" s="1354">
        <f t="shared" si="30"/>
        <v>1584</v>
      </c>
      <c r="AC62" s="1353">
        <f t="shared" si="16"/>
        <v>1574</v>
      </c>
      <c r="AD62" s="1361">
        <f t="shared" si="17"/>
        <v>1121</v>
      </c>
      <c r="AE62" s="1355">
        <f t="shared" si="18"/>
        <v>-453</v>
      </c>
      <c r="AG62" s="1362">
        <f t="shared" si="31"/>
        <v>102.02644575434125</v>
      </c>
      <c r="AH62" s="1363">
        <f t="shared" si="32"/>
        <v>102.08610788523211</v>
      </c>
      <c r="AI62" s="1363">
        <f t="shared" si="33"/>
        <v>102.1087261352605</v>
      </c>
      <c r="AJ62" s="1363">
        <f t="shared" si="34"/>
        <v>102.20174435550773</v>
      </c>
      <c r="AK62" s="1363">
        <f t="shared" si="35"/>
        <v>102.02589027011871</v>
      </c>
      <c r="AL62" s="1363">
        <f t="shared" si="36"/>
        <v>101.92583586626141</v>
      </c>
      <c r="AM62" s="1359">
        <f t="shared" si="19"/>
        <v>101.91367781155016</v>
      </c>
      <c r="AN62" s="1359">
        <f t="shared" si="20"/>
        <v>101.44665694485668</v>
      </c>
      <c r="AO62" s="2666">
        <f t="shared" si="21"/>
        <v>-0.46702086669347409</v>
      </c>
    </row>
    <row r="63" spans="1:41">
      <c r="A63" s="1381" t="s">
        <v>153</v>
      </c>
      <c r="B63" s="1353">
        <v>31760</v>
      </c>
      <c r="C63" s="1354">
        <v>31189</v>
      </c>
      <c r="D63" s="1354">
        <v>30021</v>
      </c>
      <c r="E63" s="1354">
        <v>28469</v>
      </c>
      <c r="F63" s="1354">
        <v>26344</v>
      </c>
      <c r="G63" s="1355">
        <v>24297</v>
      </c>
      <c r="H63" s="2663">
        <v>24367</v>
      </c>
      <c r="I63" s="2661">
        <v>22497</v>
      </c>
      <c r="J63" s="1353">
        <f t="shared" si="12"/>
        <v>-1870</v>
      </c>
      <c r="K63" s="1359">
        <f t="shared" si="13"/>
        <v>-7.6743136208806986</v>
      </c>
      <c r="L63" s="1358"/>
      <c r="M63" s="1353">
        <v>32092</v>
      </c>
      <c r="N63" s="1354">
        <v>31289</v>
      </c>
      <c r="O63" s="1354">
        <v>30110</v>
      </c>
      <c r="P63" s="1354">
        <v>28294</v>
      </c>
      <c r="Q63" s="1354">
        <v>26501</v>
      </c>
      <c r="R63" s="1354">
        <v>24288</v>
      </c>
      <c r="S63" s="1354">
        <v>22129</v>
      </c>
      <c r="T63" s="1353">
        <f t="shared" si="14"/>
        <v>-2159</v>
      </c>
      <c r="U63" s="1359">
        <f t="shared" si="15"/>
        <v>-8.8891633728590254</v>
      </c>
      <c r="V63" s="1360"/>
      <c r="W63" s="1353">
        <f t="shared" si="25"/>
        <v>-332</v>
      </c>
      <c r="X63" s="1354">
        <f t="shared" si="26"/>
        <v>-100</v>
      </c>
      <c r="Y63" s="1354">
        <f t="shared" si="27"/>
        <v>-89</v>
      </c>
      <c r="Z63" s="1354">
        <f t="shared" si="28"/>
        <v>175</v>
      </c>
      <c r="AA63" s="1354">
        <f t="shared" si="29"/>
        <v>-157</v>
      </c>
      <c r="AB63" s="1354">
        <f t="shared" si="30"/>
        <v>9</v>
      </c>
      <c r="AC63" s="1353">
        <f t="shared" si="16"/>
        <v>79</v>
      </c>
      <c r="AD63" s="1361">
        <f t="shared" si="17"/>
        <v>368</v>
      </c>
      <c r="AE63" s="1355">
        <f t="shared" si="18"/>
        <v>289</v>
      </c>
      <c r="AG63" s="1362">
        <f t="shared" si="31"/>
        <v>98.965474261498187</v>
      </c>
      <c r="AH63" s="1363">
        <f t="shared" si="32"/>
        <v>99.68039886221996</v>
      </c>
      <c r="AI63" s="1363">
        <f t="shared" si="33"/>
        <v>99.70441713716373</v>
      </c>
      <c r="AJ63" s="1363">
        <f t="shared" si="34"/>
        <v>100.61850569025235</v>
      </c>
      <c r="AK63" s="1363">
        <f t="shared" si="35"/>
        <v>99.407569525678269</v>
      </c>
      <c r="AL63" s="1363">
        <f t="shared" si="36"/>
        <v>100.03705533596839</v>
      </c>
      <c r="AM63" s="1359">
        <f t="shared" si="19"/>
        <v>100.32526350461133</v>
      </c>
      <c r="AN63" s="1359">
        <f t="shared" si="20"/>
        <v>101.66297618509648</v>
      </c>
      <c r="AO63" s="2666">
        <f t="shared" si="21"/>
        <v>1.3377126804851542</v>
      </c>
    </row>
    <row r="64" spans="1:41">
      <c r="A64" s="1381" t="s">
        <v>154</v>
      </c>
      <c r="B64" s="1353">
        <v>35887</v>
      </c>
      <c r="C64" s="1354">
        <v>36676</v>
      </c>
      <c r="D64" s="1354">
        <v>36256</v>
      </c>
      <c r="E64" s="1354">
        <v>34671</v>
      </c>
      <c r="F64" s="1354">
        <v>33058</v>
      </c>
      <c r="G64" s="1355">
        <v>30601</v>
      </c>
      <c r="H64" s="2663">
        <v>30634</v>
      </c>
      <c r="I64" s="2661">
        <v>28550</v>
      </c>
      <c r="J64" s="1353">
        <f t="shared" si="12"/>
        <v>-2084</v>
      </c>
      <c r="K64" s="1359">
        <f t="shared" si="13"/>
        <v>-6.8028987399621332</v>
      </c>
      <c r="L64" s="1358"/>
      <c r="M64" s="1353">
        <v>36625</v>
      </c>
      <c r="N64" s="1354">
        <v>36766</v>
      </c>
      <c r="O64" s="1354">
        <v>36069</v>
      </c>
      <c r="P64" s="1354">
        <v>34791</v>
      </c>
      <c r="Q64" s="1354">
        <v>32814</v>
      </c>
      <c r="R64" s="1354">
        <v>30805</v>
      </c>
      <c r="S64" s="1354">
        <v>28989</v>
      </c>
      <c r="T64" s="1353">
        <f t="shared" si="14"/>
        <v>-1816</v>
      </c>
      <c r="U64" s="1359">
        <f t="shared" si="15"/>
        <v>-5.8951468917383547</v>
      </c>
      <c r="V64" s="1360"/>
      <c r="W64" s="1353">
        <f t="shared" si="25"/>
        <v>-738</v>
      </c>
      <c r="X64" s="1354">
        <f t="shared" si="26"/>
        <v>-90</v>
      </c>
      <c r="Y64" s="1354">
        <f t="shared" si="27"/>
        <v>187</v>
      </c>
      <c r="Z64" s="1354">
        <f t="shared" si="28"/>
        <v>-120</v>
      </c>
      <c r="AA64" s="1354">
        <f t="shared" si="29"/>
        <v>244</v>
      </c>
      <c r="AB64" s="1354">
        <f t="shared" si="30"/>
        <v>-204</v>
      </c>
      <c r="AC64" s="1353">
        <f t="shared" si="16"/>
        <v>-171</v>
      </c>
      <c r="AD64" s="1361">
        <f t="shared" si="17"/>
        <v>-439</v>
      </c>
      <c r="AE64" s="1355">
        <f t="shared" si="18"/>
        <v>-268</v>
      </c>
      <c r="AG64" s="1362">
        <f t="shared" si="31"/>
        <v>97.984982935153582</v>
      </c>
      <c r="AH64" s="1363">
        <f t="shared" si="32"/>
        <v>99.755208616656702</v>
      </c>
      <c r="AI64" s="1363">
        <f t="shared" si="33"/>
        <v>100.51845074717902</v>
      </c>
      <c r="AJ64" s="1363">
        <f t="shared" si="34"/>
        <v>99.655083211175295</v>
      </c>
      <c r="AK64" s="1363">
        <f t="shared" si="35"/>
        <v>100.74358505515939</v>
      </c>
      <c r="AL64" s="1363">
        <f t="shared" si="36"/>
        <v>99.337769842558018</v>
      </c>
      <c r="AM64" s="1359">
        <f t="shared" si="19"/>
        <v>99.444895309203048</v>
      </c>
      <c r="AN64" s="1359">
        <f t="shared" si="20"/>
        <v>98.485632481286004</v>
      </c>
      <c r="AO64" s="2666">
        <f t="shared" si="21"/>
        <v>-0.95926282791704409</v>
      </c>
    </row>
    <row r="65" spans="1:41">
      <c r="A65" s="1381" t="s">
        <v>155</v>
      </c>
      <c r="B65" s="1353">
        <v>24205</v>
      </c>
      <c r="C65" s="1354">
        <v>23155</v>
      </c>
      <c r="D65" s="1354">
        <v>22196</v>
      </c>
      <c r="E65" s="1354">
        <v>20391</v>
      </c>
      <c r="F65" s="1354">
        <v>18584</v>
      </c>
      <c r="G65" s="1355">
        <v>16956</v>
      </c>
      <c r="H65" s="2663">
        <v>16977</v>
      </c>
      <c r="I65" s="2661">
        <v>15262</v>
      </c>
      <c r="J65" s="1353">
        <f t="shared" si="12"/>
        <v>-1715</v>
      </c>
      <c r="K65" s="1359">
        <f t="shared" si="13"/>
        <v>-10.101902574070802</v>
      </c>
      <c r="L65" s="1358"/>
      <c r="M65" s="1353">
        <v>25136</v>
      </c>
      <c r="N65" s="1354">
        <v>24298</v>
      </c>
      <c r="O65" s="1354">
        <v>23270</v>
      </c>
      <c r="P65" s="1354">
        <v>21439</v>
      </c>
      <c r="Q65" s="1354">
        <v>19696</v>
      </c>
      <c r="R65" s="1354">
        <v>18070</v>
      </c>
      <c r="S65" s="1354">
        <v>16064</v>
      </c>
      <c r="T65" s="1353">
        <f t="shared" si="14"/>
        <v>-2006</v>
      </c>
      <c r="U65" s="1359">
        <f t="shared" si="15"/>
        <v>-11.101272827891533</v>
      </c>
      <c r="V65" s="1360"/>
      <c r="W65" s="1353">
        <f t="shared" si="25"/>
        <v>-931</v>
      </c>
      <c r="X65" s="1354">
        <f t="shared" si="26"/>
        <v>-1143</v>
      </c>
      <c r="Y65" s="1354">
        <f t="shared" si="27"/>
        <v>-1074</v>
      </c>
      <c r="Z65" s="1354">
        <f t="shared" si="28"/>
        <v>-1048</v>
      </c>
      <c r="AA65" s="1354">
        <f t="shared" si="29"/>
        <v>-1112</v>
      </c>
      <c r="AB65" s="1354">
        <f t="shared" si="30"/>
        <v>-1114</v>
      </c>
      <c r="AC65" s="1353">
        <f t="shared" si="16"/>
        <v>-1093</v>
      </c>
      <c r="AD65" s="1361">
        <f t="shared" si="17"/>
        <v>-802</v>
      </c>
      <c r="AE65" s="1355">
        <f t="shared" si="18"/>
        <v>291</v>
      </c>
      <c r="AG65" s="1362">
        <f t="shared" si="31"/>
        <v>96.296148949713555</v>
      </c>
      <c r="AH65" s="1363">
        <f t="shared" si="32"/>
        <v>95.295909128323316</v>
      </c>
      <c r="AI65" s="1363">
        <f t="shared" si="33"/>
        <v>95.384615384615387</v>
      </c>
      <c r="AJ65" s="1363">
        <f t="shared" si="34"/>
        <v>95.111712300013991</v>
      </c>
      <c r="AK65" s="1363">
        <f t="shared" si="35"/>
        <v>94.354183590576767</v>
      </c>
      <c r="AL65" s="1363">
        <f t="shared" si="36"/>
        <v>93.83508577753183</v>
      </c>
      <c r="AM65" s="1359">
        <f t="shared" si="19"/>
        <v>93.951300498063091</v>
      </c>
      <c r="AN65" s="1359">
        <f t="shared" si="20"/>
        <v>95.007470119521912</v>
      </c>
      <c r="AO65" s="2666">
        <f t="shared" si="21"/>
        <v>1.056169621458821</v>
      </c>
    </row>
    <row r="66" spans="1:41">
      <c r="A66" s="1383" t="s">
        <v>156</v>
      </c>
      <c r="B66" s="1374">
        <v>19746</v>
      </c>
      <c r="C66" s="1375">
        <v>19138</v>
      </c>
      <c r="D66" s="1375">
        <v>18039</v>
      </c>
      <c r="E66" s="1375">
        <v>16795</v>
      </c>
      <c r="F66" s="1375">
        <v>15486</v>
      </c>
      <c r="G66" s="1376">
        <v>14156</v>
      </c>
      <c r="H66" s="2664">
        <v>14171</v>
      </c>
      <c r="I66" s="2662">
        <v>12705</v>
      </c>
      <c r="J66" s="1374">
        <f t="shared" si="12"/>
        <v>-1466</v>
      </c>
      <c r="K66" s="1377">
        <f t="shared" si="13"/>
        <v>-10.345070919483453</v>
      </c>
      <c r="L66" s="1358"/>
      <c r="M66" s="1374">
        <v>20226</v>
      </c>
      <c r="N66" s="1375">
        <v>19629</v>
      </c>
      <c r="O66" s="1375">
        <v>18601</v>
      </c>
      <c r="P66" s="1375">
        <v>17467</v>
      </c>
      <c r="Q66" s="1375">
        <v>16004</v>
      </c>
      <c r="R66" s="1375">
        <v>14819</v>
      </c>
      <c r="S66" s="1375">
        <v>13318</v>
      </c>
      <c r="T66" s="1374">
        <f t="shared" si="14"/>
        <v>-1501</v>
      </c>
      <c r="U66" s="1377">
        <f t="shared" si="15"/>
        <v>-10.128888588973615</v>
      </c>
      <c r="V66" s="1360"/>
      <c r="W66" s="1374">
        <f t="shared" si="25"/>
        <v>-480</v>
      </c>
      <c r="X66" s="1375">
        <f t="shared" si="26"/>
        <v>-491</v>
      </c>
      <c r="Y66" s="1375">
        <f t="shared" si="27"/>
        <v>-562</v>
      </c>
      <c r="Z66" s="1375">
        <f t="shared" si="28"/>
        <v>-672</v>
      </c>
      <c r="AA66" s="1375">
        <f t="shared" si="29"/>
        <v>-518</v>
      </c>
      <c r="AB66" s="1375">
        <f t="shared" si="30"/>
        <v>-663</v>
      </c>
      <c r="AC66" s="1353">
        <f t="shared" si="16"/>
        <v>-648</v>
      </c>
      <c r="AD66" s="1361">
        <f t="shared" si="17"/>
        <v>-613</v>
      </c>
      <c r="AE66" s="1355">
        <f t="shared" si="18"/>
        <v>35</v>
      </c>
      <c r="AG66" s="1379">
        <f t="shared" si="31"/>
        <v>97.62681696825868</v>
      </c>
      <c r="AH66" s="1380">
        <f t="shared" si="32"/>
        <v>97.498599011666414</v>
      </c>
      <c r="AI66" s="1380">
        <f t="shared" si="33"/>
        <v>96.978657061448317</v>
      </c>
      <c r="AJ66" s="1380">
        <f t="shared" si="34"/>
        <v>96.152745176618765</v>
      </c>
      <c r="AK66" s="1380">
        <f t="shared" si="35"/>
        <v>96.763309172706826</v>
      </c>
      <c r="AL66" s="1380">
        <f t="shared" si="36"/>
        <v>95.526013901072943</v>
      </c>
      <c r="AM66" s="1377">
        <f t="shared" si="19"/>
        <v>95.627235306026051</v>
      </c>
      <c r="AN66" s="1377">
        <f t="shared" si="20"/>
        <v>95.39720678780597</v>
      </c>
      <c r="AO66" s="2666">
        <f t="shared" si="21"/>
        <v>-0.23002851822008097</v>
      </c>
    </row>
    <row r="67" spans="1:41">
      <c r="A67" s="1390" t="s">
        <v>12</v>
      </c>
      <c r="B67" s="1353">
        <f>SUM(B68:B69)</f>
        <v>108704</v>
      </c>
      <c r="C67" s="1354">
        <f t="shared" ref="C67:R67" si="41">SUM(C68:C69)</f>
        <v>111498</v>
      </c>
      <c r="D67" s="1354">
        <f t="shared" si="41"/>
        <v>113423</v>
      </c>
      <c r="E67" s="1354">
        <f t="shared" si="41"/>
        <v>110795</v>
      </c>
      <c r="F67" s="1354">
        <f t="shared" si="41"/>
        <v>105480</v>
      </c>
      <c r="G67" s="1355">
        <f t="shared" si="41"/>
        <v>101698</v>
      </c>
      <c r="H67" s="1365">
        <f t="shared" si="41"/>
        <v>101822</v>
      </c>
      <c r="I67" s="1369">
        <f t="shared" si="41"/>
        <v>97650</v>
      </c>
      <c r="J67" s="1353">
        <f t="shared" si="12"/>
        <v>-4172</v>
      </c>
      <c r="K67" s="1359">
        <f t="shared" si="13"/>
        <v>-4.0973463495118931</v>
      </c>
      <c r="L67" s="1358"/>
      <c r="M67" s="1353">
        <f t="shared" si="41"/>
        <v>115418</v>
      </c>
      <c r="N67" s="1354">
        <f t="shared" si="41"/>
        <v>118736</v>
      </c>
      <c r="O67" s="1354">
        <f t="shared" si="41"/>
        <v>119162</v>
      </c>
      <c r="P67" s="1354">
        <f t="shared" si="41"/>
        <v>116022</v>
      </c>
      <c r="Q67" s="1354">
        <f t="shared" si="41"/>
        <v>111020</v>
      </c>
      <c r="R67" s="1354">
        <f t="shared" si="41"/>
        <v>106150</v>
      </c>
      <c r="S67" s="1354">
        <v>101082</v>
      </c>
      <c r="T67" s="1353">
        <f t="shared" si="14"/>
        <v>-5068</v>
      </c>
      <c r="U67" s="1359">
        <f t="shared" si="15"/>
        <v>-4.7743758831841729</v>
      </c>
      <c r="V67" s="1360"/>
      <c r="W67" s="1353">
        <f t="shared" si="25"/>
        <v>-6714</v>
      </c>
      <c r="X67" s="1354">
        <f t="shared" si="26"/>
        <v>-7238</v>
      </c>
      <c r="Y67" s="1354">
        <f t="shared" si="27"/>
        <v>-5739</v>
      </c>
      <c r="Z67" s="1354">
        <f t="shared" si="28"/>
        <v>-5227</v>
      </c>
      <c r="AA67" s="1354">
        <f t="shared" si="29"/>
        <v>-5540</v>
      </c>
      <c r="AB67" s="1354">
        <f t="shared" si="30"/>
        <v>-4452</v>
      </c>
      <c r="AC67" s="1365">
        <f t="shared" si="16"/>
        <v>-4328</v>
      </c>
      <c r="AD67" s="1369">
        <f t="shared" si="17"/>
        <v>-3432</v>
      </c>
      <c r="AE67" s="1367">
        <f t="shared" si="18"/>
        <v>896</v>
      </c>
      <c r="AG67" s="1362">
        <f t="shared" si="31"/>
        <v>94.182883085827157</v>
      </c>
      <c r="AH67" s="1363">
        <f t="shared" si="32"/>
        <v>93.904123433499535</v>
      </c>
      <c r="AI67" s="1363">
        <f t="shared" si="33"/>
        <v>95.183867340259482</v>
      </c>
      <c r="AJ67" s="1363">
        <f t="shared" si="34"/>
        <v>95.494819947940911</v>
      </c>
      <c r="AK67" s="1363">
        <f t="shared" si="35"/>
        <v>95.009908124662218</v>
      </c>
      <c r="AL67" s="1363">
        <f t="shared" si="36"/>
        <v>95.80593499764484</v>
      </c>
      <c r="AM67" s="1359">
        <f t="shared" si="19"/>
        <v>95.922750824305226</v>
      </c>
      <c r="AN67" s="1359">
        <f t="shared" si="20"/>
        <v>96.604736748382507</v>
      </c>
      <c r="AO67" s="2667">
        <f t="shared" si="21"/>
        <v>0.68198592407728142</v>
      </c>
    </row>
    <row r="68" spans="1:41">
      <c r="A68" s="1381" t="s">
        <v>2494</v>
      </c>
      <c r="B68" s="1353">
        <v>38366</v>
      </c>
      <c r="C68" s="1354">
        <v>41151</v>
      </c>
      <c r="D68" s="1354">
        <v>43486</v>
      </c>
      <c r="E68" s="1354">
        <v>42781</v>
      </c>
      <c r="F68" s="1354">
        <v>40719</v>
      </c>
      <c r="G68" s="1355">
        <v>39016</v>
      </c>
      <c r="H68" s="2663">
        <v>38931</v>
      </c>
      <c r="I68" s="2661">
        <v>37726</v>
      </c>
      <c r="J68" s="1353">
        <f t="shared" si="12"/>
        <v>-1205</v>
      </c>
      <c r="K68" s="1359">
        <f t="shared" si="13"/>
        <v>-3.0952197477588554</v>
      </c>
      <c r="L68" s="1358"/>
      <c r="M68" s="1353">
        <v>41796</v>
      </c>
      <c r="N68" s="1354">
        <v>44752</v>
      </c>
      <c r="O68" s="1354">
        <v>46325</v>
      </c>
      <c r="P68" s="1354">
        <v>45235</v>
      </c>
      <c r="Q68" s="1354">
        <v>43263</v>
      </c>
      <c r="R68" s="1354">
        <v>41490</v>
      </c>
      <c r="S68" s="1354">
        <v>39611</v>
      </c>
      <c r="T68" s="1353">
        <f t="shared" si="14"/>
        <v>-1879</v>
      </c>
      <c r="U68" s="1359">
        <f t="shared" si="15"/>
        <v>-4.5288021209930109</v>
      </c>
      <c r="V68" s="1360"/>
      <c r="W68" s="1353">
        <f t="shared" ref="W68:W73" si="42">B68-M68</f>
        <v>-3430</v>
      </c>
      <c r="X68" s="1354">
        <f t="shared" ref="X68:X73" si="43">C68-N68</f>
        <v>-3601</v>
      </c>
      <c r="Y68" s="1354">
        <f t="shared" ref="Y68:Y73" si="44">D68-O68</f>
        <v>-2839</v>
      </c>
      <c r="Z68" s="1354">
        <f t="shared" ref="Z68:Z73" si="45">E68-P68</f>
        <v>-2454</v>
      </c>
      <c r="AA68" s="1354">
        <f t="shared" ref="AA68:AA73" si="46">F68-Q68</f>
        <v>-2544</v>
      </c>
      <c r="AB68" s="1354">
        <f t="shared" ref="AB68:AB73" si="47">G68-R68</f>
        <v>-2474</v>
      </c>
      <c r="AC68" s="1353">
        <f t="shared" si="16"/>
        <v>-2559</v>
      </c>
      <c r="AD68" s="1361">
        <f t="shared" si="17"/>
        <v>-1885</v>
      </c>
      <c r="AE68" s="1355">
        <f t="shared" si="18"/>
        <v>674</v>
      </c>
      <c r="AG68" s="1362">
        <f t="shared" ref="AG68:AG73" si="48">B68/M68*100</f>
        <v>91.793473059622926</v>
      </c>
      <c r="AH68" s="1363">
        <f t="shared" ref="AH68:AH73" si="49">C68/N68*100</f>
        <v>91.953432248838041</v>
      </c>
      <c r="AI68" s="1363">
        <f t="shared" ref="AI68:AI73" si="50">D68/O68*100</f>
        <v>93.87155963302753</v>
      </c>
      <c r="AJ68" s="1363">
        <f t="shared" ref="AJ68:AJ73" si="51">E68/P68*100</f>
        <v>94.574997236653033</v>
      </c>
      <c r="AK68" s="1363">
        <f t="shared" ref="AK68:AK73" si="52">F68/Q68*100</f>
        <v>94.119686568199157</v>
      </c>
      <c r="AL68" s="1363">
        <f t="shared" ref="AL68:AL73" si="53">G68/R68*100</f>
        <v>94.037117377681369</v>
      </c>
      <c r="AM68" s="1359">
        <f t="shared" si="19"/>
        <v>93.832248734634845</v>
      </c>
      <c r="AN68" s="1359">
        <f t="shared" si="20"/>
        <v>95.241220872989828</v>
      </c>
      <c r="AO68" s="2666">
        <f t="shared" si="21"/>
        <v>1.4089721383549829</v>
      </c>
    </row>
    <row r="69" spans="1:41">
      <c r="A69" s="1381" t="s">
        <v>157</v>
      </c>
      <c r="B69" s="1353">
        <v>70338</v>
      </c>
      <c r="C69" s="1354">
        <v>70347</v>
      </c>
      <c r="D69" s="1354">
        <v>69937</v>
      </c>
      <c r="E69" s="1354">
        <v>68014</v>
      </c>
      <c r="F69" s="1354">
        <v>64761</v>
      </c>
      <c r="G69" s="1355">
        <v>62682</v>
      </c>
      <c r="H69" s="2663">
        <v>62891</v>
      </c>
      <c r="I69" s="2662">
        <v>59924</v>
      </c>
      <c r="J69" s="1353">
        <f t="shared" ref="J69:J73" si="54">I69-H69</f>
        <v>-2967</v>
      </c>
      <c r="K69" s="1359">
        <f t="shared" ref="K69:K73" si="55">(I69-H69)/H69*100</f>
        <v>-4.7176861554117444</v>
      </c>
      <c r="L69" s="1358"/>
      <c r="M69" s="1353">
        <v>73622</v>
      </c>
      <c r="N69" s="1354">
        <v>73984</v>
      </c>
      <c r="O69" s="1354">
        <v>72837</v>
      </c>
      <c r="P69" s="1354">
        <v>70787</v>
      </c>
      <c r="Q69" s="1354">
        <v>67757</v>
      </c>
      <c r="R69" s="1354">
        <v>64660</v>
      </c>
      <c r="S69" s="1354">
        <v>61471</v>
      </c>
      <c r="T69" s="1353">
        <f t="shared" ref="T69:T73" si="56">S69-R69</f>
        <v>-3189</v>
      </c>
      <c r="U69" s="1359">
        <f t="shared" ref="U69:U73" si="57">(S69-R69)/R69*100</f>
        <v>-4.931951747602846</v>
      </c>
      <c r="V69" s="1360"/>
      <c r="W69" s="1353">
        <f t="shared" si="42"/>
        <v>-3284</v>
      </c>
      <c r="X69" s="1354">
        <f t="shared" si="43"/>
        <v>-3637</v>
      </c>
      <c r="Y69" s="1354">
        <f t="shared" si="44"/>
        <v>-2900</v>
      </c>
      <c r="Z69" s="1354">
        <f t="shared" si="45"/>
        <v>-2773</v>
      </c>
      <c r="AA69" s="1354">
        <f t="shared" si="46"/>
        <v>-2996</v>
      </c>
      <c r="AB69" s="1354">
        <f t="shared" si="47"/>
        <v>-1978</v>
      </c>
      <c r="AC69" s="1374">
        <f t="shared" ref="AC69:AC73" si="58">H69-R69</f>
        <v>-1769</v>
      </c>
      <c r="AD69" s="1378">
        <f t="shared" ref="AD69:AD73" si="59">I69-S69</f>
        <v>-1547</v>
      </c>
      <c r="AE69" s="1376">
        <f t="shared" ref="AE69:AE73" si="60">AD69-AC69</f>
        <v>222</v>
      </c>
      <c r="AG69" s="1362">
        <f t="shared" si="48"/>
        <v>95.539376816712391</v>
      </c>
      <c r="AH69" s="1363">
        <f t="shared" si="49"/>
        <v>95.0840722318339</v>
      </c>
      <c r="AI69" s="1363">
        <f t="shared" si="50"/>
        <v>96.018507077446898</v>
      </c>
      <c r="AJ69" s="1363">
        <f t="shared" si="51"/>
        <v>96.082614039301006</v>
      </c>
      <c r="AK69" s="1363">
        <f t="shared" si="52"/>
        <v>95.578316631491944</v>
      </c>
      <c r="AL69" s="1363">
        <f t="shared" si="53"/>
        <v>96.940921744509751</v>
      </c>
      <c r="AM69" s="1359">
        <f t="shared" ref="AM69:AM73" si="61">H69/R69*100</f>
        <v>97.264150943396217</v>
      </c>
      <c r="AN69" s="1359">
        <f t="shared" ref="AN69:AN73" si="62">I69/S69*100</f>
        <v>97.483366140131125</v>
      </c>
      <c r="AO69" s="2668">
        <f t="shared" ref="AO69:AO73" si="63">AN69-AM69</f>
        <v>0.21921519673490764</v>
      </c>
    </row>
    <row r="70" spans="1:41">
      <c r="A70" s="1391" t="s">
        <v>13</v>
      </c>
      <c r="B70" s="1365">
        <f>SUM(B71:B73)</f>
        <v>164532</v>
      </c>
      <c r="C70" s="1366">
        <f t="shared" ref="C70:R70" si="64">SUM(C71:C73)</f>
        <v>161161</v>
      </c>
      <c r="D70" s="1366">
        <f t="shared" si="64"/>
        <v>157987</v>
      </c>
      <c r="E70" s="1366">
        <f t="shared" si="64"/>
        <v>149915</v>
      </c>
      <c r="F70" s="1366">
        <f t="shared" si="64"/>
        <v>142038</v>
      </c>
      <c r="G70" s="1367">
        <f t="shared" si="64"/>
        <v>133952</v>
      </c>
      <c r="H70" s="1365">
        <f t="shared" si="64"/>
        <v>134055</v>
      </c>
      <c r="I70" s="1369">
        <f t="shared" si="64"/>
        <v>126997</v>
      </c>
      <c r="J70" s="1365">
        <f t="shared" si="54"/>
        <v>-7058</v>
      </c>
      <c r="K70" s="1368">
        <f t="shared" si="55"/>
        <v>-5.265003170340532</v>
      </c>
      <c r="L70" s="1358"/>
      <c r="M70" s="1365">
        <f t="shared" si="64"/>
        <v>166216</v>
      </c>
      <c r="N70" s="1366">
        <f t="shared" si="64"/>
        <v>162738</v>
      </c>
      <c r="O70" s="1366">
        <f t="shared" si="64"/>
        <v>159111</v>
      </c>
      <c r="P70" s="1366">
        <f t="shared" si="64"/>
        <v>151192</v>
      </c>
      <c r="Q70" s="1366">
        <f t="shared" si="64"/>
        <v>143547</v>
      </c>
      <c r="R70" s="1366">
        <f t="shared" si="64"/>
        <v>135147</v>
      </c>
      <c r="S70" s="1366">
        <v>127340</v>
      </c>
      <c r="T70" s="1365">
        <f t="shared" si="56"/>
        <v>-7807</v>
      </c>
      <c r="U70" s="1368">
        <f t="shared" si="57"/>
        <v>-5.7766728081274463</v>
      </c>
      <c r="V70" s="1360"/>
      <c r="W70" s="1365">
        <f t="shared" si="42"/>
        <v>-1684</v>
      </c>
      <c r="X70" s="1366">
        <f t="shared" si="43"/>
        <v>-1577</v>
      </c>
      <c r="Y70" s="1366">
        <f t="shared" si="44"/>
        <v>-1124</v>
      </c>
      <c r="Z70" s="1366">
        <f t="shared" si="45"/>
        <v>-1277</v>
      </c>
      <c r="AA70" s="1366">
        <f t="shared" si="46"/>
        <v>-1509</v>
      </c>
      <c r="AB70" s="1366">
        <f t="shared" si="47"/>
        <v>-1195</v>
      </c>
      <c r="AC70" s="1353">
        <f t="shared" si="58"/>
        <v>-1092</v>
      </c>
      <c r="AD70" s="1361">
        <f t="shared" si="59"/>
        <v>-343</v>
      </c>
      <c r="AE70" s="1355">
        <f t="shared" si="60"/>
        <v>749</v>
      </c>
      <c r="AG70" s="1370">
        <f t="shared" si="48"/>
        <v>98.986860470712813</v>
      </c>
      <c r="AH70" s="1371">
        <f t="shared" si="49"/>
        <v>99.030957735747023</v>
      </c>
      <c r="AI70" s="1371">
        <f t="shared" si="50"/>
        <v>99.293574925680815</v>
      </c>
      <c r="AJ70" s="1371">
        <f t="shared" si="51"/>
        <v>99.155378591459865</v>
      </c>
      <c r="AK70" s="1371">
        <f t="shared" si="52"/>
        <v>98.948776358962562</v>
      </c>
      <c r="AL70" s="1371">
        <f t="shared" si="53"/>
        <v>99.115777634723671</v>
      </c>
      <c r="AM70" s="1368">
        <f t="shared" si="61"/>
        <v>99.191990943195179</v>
      </c>
      <c r="AN70" s="1368">
        <f t="shared" si="62"/>
        <v>99.730642374744775</v>
      </c>
      <c r="AO70" s="2666">
        <f t="shared" si="63"/>
        <v>0.53865143154959583</v>
      </c>
    </row>
    <row r="71" spans="1:41">
      <c r="A71" s="1389" t="s">
        <v>1780</v>
      </c>
      <c r="B71" s="1353">
        <v>57167</v>
      </c>
      <c r="C71" s="1354">
        <v>55761</v>
      </c>
      <c r="D71" s="1354">
        <v>54740</v>
      </c>
      <c r="E71" s="1354">
        <v>51708</v>
      </c>
      <c r="F71" s="1354">
        <v>49148</v>
      </c>
      <c r="G71" s="1355">
        <v>45415</v>
      </c>
      <c r="H71" s="2663">
        <v>45561</v>
      </c>
      <c r="I71" s="2661">
        <v>42315</v>
      </c>
      <c r="J71" s="1353">
        <f t="shared" si="54"/>
        <v>-3246</v>
      </c>
      <c r="K71" s="1359">
        <f t="shared" si="55"/>
        <v>-7.1245143873049326</v>
      </c>
      <c r="L71" s="1358"/>
      <c r="M71" s="1353">
        <v>54047</v>
      </c>
      <c r="N71" s="1354">
        <v>52839</v>
      </c>
      <c r="O71" s="1354">
        <v>52248</v>
      </c>
      <c r="P71" s="1354">
        <v>50030</v>
      </c>
      <c r="Q71" s="1354">
        <v>47254</v>
      </c>
      <c r="R71" s="1354">
        <v>44258</v>
      </c>
      <c r="S71" s="1354">
        <v>41236</v>
      </c>
      <c r="T71" s="1353">
        <f t="shared" si="56"/>
        <v>-3022</v>
      </c>
      <c r="U71" s="1359">
        <f t="shared" si="57"/>
        <v>-6.8281440643499476</v>
      </c>
      <c r="V71" s="1360"/>
      <c r="W71" s="1353">
        <f t="shared" si="42"/>
        <v>3120</v>
      </c>
      <c r="X71" s="1354">
        <f t="shared" si="43"/>
        <v>2922</v>
      </c>
      <c r="Y71" s="1354">
        <f t="shared" si="44"/>
        <v>2492</v>
      </c>
      <c r="Z71" s="1354">
        <f t="shared" si="45"/>
        <v>1678</v>
      </c>
      <c r="AA71" s="1354">
        <f t="shared" si="46"/>
        <v>1894</v>
      </c>
      <c r="AB71" s="1354">
        <f t="shared" si="47"/>
        <v>1157</v>
      </c>
      <c r="AC71" s="1353">
        <f t="shared" si="58"/>
        <v>1303</v>
      </c>
      <c r="AD71" s="1361">
        <f t="shared" si="59"/>
        <v>1079</v>
      </c>
      <c r="AE71" s="1355">
        <f t="shared" si="60"/>
        <v>-224</v>
      </c>
      <c r="AG71" s="1362">
        <f t="shared" si="48"/>
        <v>105.77275334431144</v>
      </c>
      <c r="AH71" s="1363">
        <f t="shared" si="49"/>
        <v>105.53000624538693</v>
      </c>
      <c r="AI71" s="1363">
        <f t="shared" si="50"/>
        <v>104.7695605573419</v>
      </c>
      <c r="AJ71" s="1363">
        <f t="shared" si="51"/>
        <v>103.35398760743556</v>
      </c>
      <c r="AK71" s="1363">
        <f t="shared" si="52"/>
        <v>104.00812629618656</v>
      </c>
      <c r="AL71" s="1363">
        <f t="shared" si="53"/>
        <v>102.61421663879977</v>
      </c>
      <c r="AM71" s="1359">
        <f t="shared" si="61"/>
        <v>102.94410050160423</v>
      </c>
      <c r="AN71" s="1359">
        <f t="shared" si="62"/>
        <v>102.61664564943254</v>
      </c>
      <c r="AO71" s="2666">
        <f t="shared" si="63"/>
        <v>-0.3274548521716838</v>
      </c>
    </row>
    <row r="72" spans="1:41">
      <c r="A72" s="1381" t="s">
        <v>159</v>
      </c>
      <c r="B72" s="1353">
        <v>55847</v>
      </c>
      <c r="C72" s="1354">
        <v>54596</v>
      </c>
      <c r="D72" s="1354">
        <v>53263</v>
      </c>
      <c r="E72" s="1354">
        <v>50952</v>
      </c>
      <c r="F72" s="1354">
        <v>48118</v>
      </c>
      <c r="G72" s="1355">
        <v>45413</v>
      </c>
      <c r="H72" s="2663">
        <v>45388</v>
      </c>
      <c r="I72" s="2661">
        <v>42860</v>
      </c>
      <c r="J72" s="1353">
        <f t="shared" si="54"/>
        <v>-2528</v>
      </c>
      <c r="K72" s="1359">
        <f t="shared" si="55"/>
        <v>-5.5697541200317264</v>
      </c>
      <c r="L72" s="1358"/>
      <c r="M72" s="1353">
        <v>57526</v>
      </c>
      <c r="N72" s="1354">
        <v>56664</v>
      </c>
      <c r="O72" s="1354">
        <v>54979</v>
      </c>
      <c r="P72" s="1354">
        <v>52283</v>
      </c>
      <c r="Q72" s="1354">
        <v>49834</v>
      </c>
      <c r="R72" s="1354">
        <v>46912</v>
      </c>
      <c r="S72" s="1354">
        <v>44137</v>
      </c>
      <c r="T72" s="1353">
        <f t="shared" si="56"/>
        <v>-2775</v>
      </c>
      <c r="U72" s="1359">
        <f t="shared" si="57"/>
        <v>-5.9153308321964531</v>
      </c>
      <c r="V72" s="1360"/>
      <c r="W72" s="1353">
        <f t="shared" si="42"/>
        <v>-1679</v>
      </c>
      <c r="X72" s="1354">
        <f t="shared" si="43"/>
        <v>-2068</v>
      </c>
      <c r="Y72" s="1354">
        <f t="shared" si="44"/>
        <v>-1716</v>
      </c>
      <c r="Z72" s="1354">
        <f t="shared" si="45"/>
        <v>-1331</v>
      </c>
      <c r="AA72" s="1354">
        <f t="shared" si="46"/>
        <v>-1716</v>
      </c>
      <c r="AB72" s="1354">
        <f t="shared" si="47"/>
        <v>-1499</v>
      </c>
      <c r="AC72" s="1353">
        <f t="shared" si="58"/>
        <v>-1524</v>
      </c>
      <c r="AD72" s="1361">
        <f t="shared" si="59"/>
        <v>-1277</v>
      </c>
      <c r="AE72" s="1355">
        <f t="shared" si="60"/>
        <v>247</v>
      </c>
      <c r="AG72" s="1362">
        <f t="shared" si="48"/>
        <v>97.081319751069088</v>
      </c>
      <c r="AH72" s="1363">
        <f t="shared" si="49"/>
        <v>96.350416490187769</v>
      </c>
      <c r="AI72" s="1363">
        <f t="shared" si="50"/>
        <v>96.878808272249401</v>
      </c>
      <c r="AJ72" s="1363">
        <f t="shared" si="51"/>
        <v>97.454239427729846</v>
      </c>
      <c r="AK72" s="1363">
        <f t="shared" si="52"/>
        <v>96.556567805112977</v>
      </c>
      <c r="AL72" s="1363">
        <f t="shared" si="53"/>
        <v>96.804655525238744</v>
      </c>
      <c r="AM72" s="1359">
        <f t="shared" si="61"/>
        <v>96.751364256480215</v>
      </c>
      <c r="AN72" s="1359">
        <f t="shared" si="62"/>
        <v>97.106735845209229</v>
      </c>
      <c r="AO72" s="2666">
        <f t="shared" si="63"/>
        <v>0.35537158872901387</v>
      </c>
    </row>
    <row r="73" spans="1:41">
      <c r="A73" s="1383" t="s">
        <v>160</v>
      </c>
      <c r="B73" s="1374">
        <v>51518</v>
      </c>
      <c r="C73" s="1375">
        <v>50804</v>
      </c>
      <c r="D73" s="1375">
        <v>49984</v>
      </c>
      <c r="E73" s="1375">
        <v>47255</v>
      </c>
      <c r="F73" s="1375">
        <v>44772</v>
      </c>
      <c r="G73" s="1376">
        <v>43124</v>
      </c>
      <c r="H73" s="2664">
        <v>43106</v>
      </c>
      <c r="I73" s="2662">
        <v>41822</v>
      </c>
      <c r="J73" s="1374">
        <f t="shared" si="54"/>
        <v>-1284</v>
      </c>
      <c r="K73" s="1377">
        <f t="shared" si="55"/>
        <v>-2.978703660743284</v>
      </c>
      <c r="L73" s="1358"/>
      <c r="M73" s="1374">
        <v>54643</v>
      </c>
      <c r="N73" s="1375">
        <v>53235</v>
      </c>
      <c r="O73" s="1375">
        <v>51884</v>
      </c>
      <c r="P73" s="1375">
        <v>48879</v>
      </c>
      <c r="Q73" s="1375">
        <v>46459</v>
      </c>
      <c r="R73" s="1375">
        <v>43977</v>
      </c>
      <c r="S73" s="1375">
        <v>41967</v>
      </c>
      <c r="T73" s="1374">
        <f t="shared" si="56"/>
        <v>-2010</v>
      </c>
      <c r="U73" s="1377">
        <f t="shared" si="57"/>
        <v>-4.5705709802851491</v>
      </c>
      <c r="V73" s="1360"/>
      <c r="W73" s="1374">
        <f t="shared" si="42"/>
        <v>-3125</v>
      </c>
      <c r="X73" s="1375">
        <f t="shared" si="43"/>
        <v>-2431</v>
      </c>
      <c r="Y73" s="1375">
        <f t="shared" si="44"/>
        <v>-1900</v>
      </c>
      <c r="Z73" s="1375">
        <f t="shared" si="45"/>
        <v>-1624</v>
      </c>
      <c r="AA73" s="1375">
        <f t="shared" si="46"/>
        <v>-1687</v>
      </c>
      <c r="AB73" s="1375">
        <f t="shared" si="47"/>
        <v>-853</v>
      </c>
      <c r="AC73" s="1374">
        <f t="shared" si="58"/>
        <v>-871</v>
      </c>
      <c r="AD73" s="1378">
        <f t="shared" si="59"/>
        <v>-145</v>
      </c>
      <c r="AE73" s="1376">
        <f t="shared" si="60"/>
        <v>726</v>
      </c>
      <c r="AG73" s="1379">
        <f t="shared" si="48"/>
        <v>94.281060703109276</v>
      </c>
      <c r="AH73" s="1380">
        <f t="shared" si="49"/>
        <v>95.433455433455435</v>
      </c>
      <c r="AI73" s="1380">
        <f t="shared" si="50"/>
        <v>96.337984735178466</v>
      </c>
      <c r="AJ73" s="1380">
        <f t="shared" si="51"/>
        <v>96.677509769021469</v>
      </c>
      <c r="AK73" s="1380">
        <f t="shared" si="52"/>
        <v>96.368841343980719</v>
      </c>
      <c r="AL73" s="1380">
        <f t="shared" si="53"/>
        <v>98.060349728267056</v>
      </c>
      <c r="AM73" s="1377">
        <f t="shared" si="61"/>
        <v>98.019419241876435</v>
      </c>
      <c r="AN73" s="1377">
        <f t="shared" si="62"/>
        <v>99.654490432959236</v>
      </c>
      <c r="AO73" s="2668">
        <f t="shared" si="63"/>
        <v>1.6350711910828011</v>
      </c>
    </row>
    <row r="74" spans="1:41">
      <c r="A74" s="1392" t="s">
        <v>1781</v>
      </c>
      <c r="B74" s="1360"/>
      <c r="C74" s="1360"/>
      <c r="D74" s="1360"/>
      <c r="E74" s="1360"/>
      <c r="F74" s="1360"/>
      <c r="G74" s="1360"/>
      <c r="H74" s="1360"/>
      <c r="I74" s="1360"/>
      <c r="J74" s="1360"/>
      <c r="K74" s="1360"/>
      <c r="L74" s="1360"/>
      <c r="M74" s="1360"/>
      <c r="N74" s="1360"/>
      <c r="O74" s="1360"/>
      <c r="P74" s="1360"/>
      <c r="Q74" s="1360"/>
      <c r="R74" s="1360"/>
      <c r="S74" s="1360"/>
      <c r="T74" s="1360"/>
      <c r="U74" s="1393"/>
      <c r="V74" s="1360"/>
      <c r="W74" s="1360"/>
      <c r="X74" s="1360"/>
      <c r="Y74" s="1360"/>
      <c r="Z74" s="1360"/>
      <c r="AA74" s="1360"/>
      <c r="AB74" s="1360"/>
      <c r="AC74" s="1360"/>
      <c r="AD74" s="1360"/>
      <c r="AE74" s="1360"/>
      <c r="AO74" s="1360"/>
    </row>
    <row r="75" spans="1:41">
      <c r="B75" s="1360"/>
      <c r="C75" s="1360"/>
      <c r="D75" s="1360"/>
      <c r="E75" s="1360"/>
      <c r="F75" s="1360"/>
      <c r="G75" s="1360"/>
      <c r="H75" s="1360"/>
      <c r="I75" s="1360"/>
      <c r="J75" s="1360"/>
      <c r="K75" s="1360"/>
      <c r="L75" s="1360"/>
      <c r="M75" s="1360"/>
      <c r="N75" s="1360"/>
      <c r="O75" s="1360"/>
      <c r="P75" s="1360"/>
      <c r="Q75" s="1360"/>
      <c r="R75" s="1360"/>
      <c r="S75" s="1360"/>
      <c r="T75" s="1360"/>
      <c r="U75" s="1360"/>
      <c r="V75" s="1360"/>
      <c r="W75" s="1360"/>
      <c r="X75" s="1360"/>
      <c r="Y75" s="1360"/>
      <c r="Z75" s="1360"/>
      <c r="AA75" s="1360"/>
      <c r="AB75" s="1360"/>
      <c r="AC75" s="1360"/>
      <c r="AD75" s="1360"/>
      <c r="AE75" s="1360"/>
      <c r="AO75" s="1360"/>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sheetData>
  <phoneticPr fontId="3"/>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X189"/>
  <sheetViews>
    <sheetView workbookViewId="0">
      <pane xSplit="3" ySplit="6" topLeftCell="D7" activePane="bottomRight" state="frozen"/>
      <selection pane="topRight" activeCell="D1" sqref="D1"/>
      <selection pane="bottomLeft" activeCell="A7" sqref="A7"/>
      <selection pane="bottomRight" activeCell="EV22" sqref="EV22"/>
    </sheetView>
  </sheetViews>
  <sheetFormatPr defaultRowHeight="13"/>
  <cols>
    <col min="1" max="1" width="8.453125" style="883" customWidth="1"/>
    <col min="2" max="2" width="6.08984375" style="883" customWidth="1"/>
    <col min="3" max="3" width="4" style="884" customWidth="1"/>
    <col min="4" max="4" width="12.90625" style="883" customWidth="1"/>
    <col min="5" max="6" width="12.08984375" style="883" customWidth="1"/>
    <col min="7" max="42" width="11.08984375" style="883" hidden="1" customWidth="1"/>
    <col min="43" max="43" width="11.90625" style="883" hidden="1" customWidth="1"/>
    <col min="44" max="87" width="11.08984375" style="883" hidden="1" customWidth="1"/>
    <col min="88" max="90" width="11.08984375" style="883" customWidth="1"/>
    <col min="91" max="147" width="11.08984375" style="883" hidden="1" customWidth="1"/>
    <col min="148" max="148" width="9.08984375" style="883" customWidth="1"/>
    <col min="149" max="256" width="9" style="883"/>
    <col min="257" max="257" width="8.453125" style="883" customWidth="1"/>
    <col min="258" max="258" width="6.08984375" style="883" customWidth="1"/>
    <col min="259" max="259" width="4" style="883" customWidth="1"/>
    <col min="260" max="260" width="12.90625" style="883" customWidth="1"/>
    <col min="261" max="262" width="12.08984375" style="883" customWidth="1"/>
    <col min="263" max="298" width="11.08984375" style="883" customWidth="1"/>
    <col min="299" max="299" width="11.90625" style="883" customWidth="1"/>
    <col min="300" max="403" width="11.08984375" style="883" customWidth="1"/>
    <col min="404" max="404" width="9.08984375" style="883" customWidth="1"/>
    <col min="405" max="512" width="9" style="883"/>
    <col min="513" max="513" width="8.453125" style="883" customWidth="1"/>
    <col min="514" max="514" width="6.08984375" style="883" customWidth="1"/>
    <col min="515" max="515" width="4" style="883" customWidth="1"/>
    <col min="516" max="516" width="12.90625" style="883" customWidth="1"/>
    <col min="517" max="518" width="12.08984375" style="883" customWidth="1"/>
    <col min="519" max="554" width="11.08984375" style="883" customWidth="1"/>
    <col min="555" max="555" width="11.90625" style="883" customWidth="1"/>
    <col min="556" max="659" width="11.08984375" style="883" customWidth="1"/>
    <col min="660" max="660" width="9.08984375" style="883" customWidth="1"/>
    <col min="661" max="768" width="9" style="883"/>
    <col min="769" max="769" width="8.453125" style="883" customWidth="1"/>
    <col min="770" max="770" width="6.08984375" style="883" customWidth="1"/>
    <col min="771" max="771" width="4" style="883" customWidth="1"/>
    <col min="772" max="772" width="12.90625" style="883" customWidth="1"/>
    <col min="773" max="774" width="12.08984375" style="883" customWidth="1"/>
    <col min="775" max="810" width="11.08984375" style="883" customWidth="1"/>
    <col min="811" max="811" width="11.90625" style="883" customWidth="1"/>
    <col min="812" max="915" width="11.08984375" style="883" customWidth="1"/>
    <col min="916" max="916" width="9.08984375" style="883" customWidth="1"/>
    <col min="917" max="1024" width="9" style="883"/>
    <col min="1025" max="1025" width="8.453125" style="883" customWidth="1"/>
    <col min="1026" max="1026" width="6.08984375" style="883" customWidth="1"/>
    <col min="1027" max="1027" width="4" style="883" customWidth="1"/>
    <col min="1028" max="1028" width="12.90625" style="883" customWidth="1"/>
    <col min="1029" max="1030" width="12.08984375" style="883" customWidth="1"/>
    <col min="1031" max="1066" width="11.08984375" style="883" customWidth="1"/>
    <col min="1067" max="1067" width="11.90625" style="883" customWidth="1"/>
    <col min="1068" max="1171" width="11.08984375" style="883" customWidth="1"/>
    <col min="1172" max="1172" width="9.08984375" style="883" customWidth="1"/>
    <col min="1173" max="1280" width="9" style="883"/>
    <col min="1281" max="1281" width="8.453125" style="883" customWidth="1"/>
    <col min="1282" max="1282" width="6.08984375" style="883" customWidth="1"/>
    <col min="1283" max="1283" width="4" style="883" customWidth="1"/>
    <col min="1284" max="1284" width="12.90625" style="883" customWidth="1"/>
    <col min="1285" max="1286" width="12.08984375" style="883" customWidth="1"/>
    <col min="1287" max="1322" width="11.08984375" style="883" customWidth="1"/>
    <col min="1323" max="1323" width="11.90625" style="883" customWidth="1"/>
    <col min="1324" max="1427" width="11.08984375" style="883" customWidth="1"/>
    <col min="1428" max="1428" width="9.08984375" style="883" customWidth="1"/>
    <col min="1429" max="1536" width="9" style="883"/>
    <col min="1537" max="1537" width="8.453125" style="883" customWidth="1"/>
    <col min="1538" max="1538" width="6.08984375" style="883" customWidth="1"/>
    <col min="1539" max="1539" width="4" style="883" customWidth="1"/>
    <col min="1540" max="1540" width="12.90625" style="883" customWidth="1"/>
    <col min="1541" max="1542" width="12.08984375" style="883" customWidth="1"/>
    <col min="1543" max="1578" width="11.08984375" style="883" customWidth="1"/>
    <col min="1579" max="1579" width="11.90625" style="883" customWidth="1"/>
    <col min="1580" max="1683" width="11.08984375" style="883" customWidth="1"/>
    <col min="1684" max="1684" width="9.08984375" style="883" customWidth="1"/>
    <col min="1685" max="1792" width="9" style="883"/>
    <col min="1793" max="1793" width="8.453125" style="883" customWidth="1"/>
    <col min="1794" max="1794" width="6.08984375" style="883" customWidth="1"/>
    <col min="1795" max="1795" width="4" style="883" customWidth="1"/>
    <col min="1796" max="1796" width="12.90625" style="883" customWidth="1"/>
    <col min="1797" max="1798" width="12.08984375" style="883" customWidth="1"/>
    <col min="1799" max="1834" width="11.08984375" style="883" customWidth="1"/>
    <col min="1835" max="1835" width="11.90625" style="883" customWidth="1"/>
    <col min="1836" max="1939" width="11.08984375" style="883" customWidth="1"/>
    <col min="1940" max="1940" width="9.08984375" style="883" customWidth="1"/>
    <col min="1941" max="2048" width="9" style="883"/>
    <col min="2049" max="2049" width="8.453125" style="883" customWidth="1"/>
    <col min="2050" max="2050" width="6.08984375" style="883" customWidth="1"/>
    <col min="2051" max="2051" width="4" style="883" customWidth="1"/>
    <col min="2052" max="2052" width="12.90625" style="883" customWidth="1"/>
    <col min="2053" max="2054" width="12.08984375" style="883" customWidth="1"/>
    <col min="2055" max="2090" width="11.08984375" style="883" customWidth="1"/>
    <col min="2091" max="2091" width="11.90625" style="883" customWidth="1"/>
    <col min="2092" max="2195" width="11.08984375" style="883" customWidth="1"/>
    <col min="2196" max="2196" width="9.08984375" style="883" customWidth="1"/>
    <col min="2197" max="2304" width="9" style="883"/>
    <col min="2305" max="2305" width="8.453125" style="883" customWidth="1"/>
    <col min="2306" max="2306" width="6.08984375" style="883" customWidth="1"/>
    <col min="2307" max="2307" width="4" style="883" customWidth="1"/>
    <col min="2308" max="2308" width="12.90625" style="883" customWidth="1"/>
    <col min="2309" max="2310" width="12.08984375" style="883" customWidth="1"/>
    <col min="2311" max="2346" width="11.08984375" style="883" customWidth="1"/>
    <col min="2347" max="2347" width="11.90625" style="883" customWidth="1"/>
    <col min="2348" max="2451" width="11.08984375" style="883" customWidth="1"/>
    <col min="2452" max="2452" width="9.08984375" style="883" customWidth="1"/>
    <col min="2453" max="2560" width="9" style="883"/>
    <col min="2561" max="2561" width="8.453125" style="883" customWidth="1"/>
    <col min="2562" max="2562" width="6.08984375" style="883" customWidth="1"/>
    <col min="2563" max="2563" width="4" style="883" customWidth="1"/>
    <col min="2564" max="2564" width="12.90625" style="883" customWidth="1"/>
    <col min="2565" max="2566" width="12.08984375" style="883" customWidth="1"/>
    <col min="2567" max="2602" width="11.08984375" style="883" customWidth="1"/>
    <col min="2603" max="2603" width="11.90625" style="883" customWidth="1"/>
    <col min="2604" max="2707" width="11.08984375" style="883" customWidth="1"/>
    <col min="2708" max="2708" width="9.08984375" style="883" customWidth="1"/>
    <col min="2709" max="2816" width="9" style="883"/>
    <col min="2817" max="2817" width="8.453125" style="883" customWidth="1"/>
    <col min="2818" max="2818" width="6.08984375" style="883" customWidth="1"/>
    <col min="2819" max="2819" width="4" style="883" customWidth="1"/>
    <col min="2820" max="2820" width="12.90625" style="883" customWidth="1"/>
    <col min="2821" max="2822" width="12.08984375" style="883" customWidth="1"/>
    <col min="2823" max="2858" width="11.08984375" style="883" customWidth="1"/>
    <col min="2859" max="2859" width="11.90625" style="883" customWidth="1"/>
    <col min="2860" max="2963" width="11.08984375" style="883" customWidth="1"/>
    <col min="2964" max="2964" width="9.08984375" style="883" customWidth="1"/>
    <col min="2965" max="3072" width="9" style="883"/>
    <col min="3073" max="3073" width="8.453125" style="883" customWidth="1"/>
    <col min="3074" max="3074" width="6.08984375" style="883" customWidth="1"/>
    <col min="3075" max="3075" width="4" style="883" customWidth="1"/>
    <col min="3076" max="3076" width="12.90625" style="883" customWidth="1"/>
    <col min="3077" max="3078" width="12.08984375" style="883" customWidth="1"/>
    <col min="3079" max="3114" width="11.08984375" style="883" customWidth="1"/>
    <col min="3115" max="3115" width="11.90625" style="883" customWidth="1"/>
    <col min="3116" max="3219" width="11.08984375" style="883" customWidth="1"/>
    <col min="3220" max="3220" width="9.08984375" style="883" customWidth="1"/>
    <col min="3221" max="3328" width="9" style="883"/>
    <col min="3329" max="3329" width="8.453125" style="883" customWidth="1"/>
    <col min="3330" max="3330" width="6.08984375" style="883" customWidth="1"/>
    <col min="3331" max="3331" width="4" style="883" customWidth="1"/>
    <col min="3332" max="3332" width="12.90625" style="883" customWidth="1"/>
    <col min="3333" max="3334" width="12.08984375" style="883" customWidth="1"/>
    <col min="3335" max="3370" width="11.08984375" style="883" customWidth="1"/>
    <col min="3371" max="3371" width="11.90625" style="883" customWidth="1"/>
    <col min="3372" max="3475" width="11.08984375" style="883" customWidth="1"/>
    <col min="3476" max="3476" width="9.08984375" style="883" customWidth="1"/>
    <col min="3477" max="3584" width="9" style="883"/>
    <col min="3585" max="3585" width="8.453125" style="883" customWidth="1"/>
    <col min="3586" max="3586" width="6.08984375" style="883" customWidth="1"/>
    <col min="3587" max="3587" width="4" style="883" customWidth="1"/>
    <col min="3588" max="3588" width="12.90625" style="883" customWidth="1"/>
    <col min="3589" max="3590" width="12.08984375" style="883" customWidth="1"/>
    <col min="3591" max="3626" width="11.08984375" style="883" customWidth="1"/>
    <col min="3627" max="3627" width="11.90625" style="883" customWidth="1"/>
    <col min="3628" max="3731" width="11.08984375" style="883" customWidth="1"/>
    <col min="3732" max="3732" width="9.08984375" style="883" customWidth="1"/>
    <col min="3733" max="3840" width="9" style="883"/>
    <col min="3841" max="3841" width="8.453125" style="883" customWidth="1"/>
    <col min="3842" max="3842" width="6.08984375" style="883" customWidth="1"/>
    <col min="3843" max="3843" width="4" style="883" customWidth="1"/>
    <col min="3844" max="3844" width="12.90625" style="883" customWidth="1"/>
    <col min="3845" max="3846" width="12.08984375" style="883" customWidth="1"/>
    <col min="3847" max="3882" width="11.08984375" style="883" customWidth="1"/>
    <col min="3883" max="3883" width="11.90625" style="883" customWidth="1"/>
    <col min="3884" max="3987" width="11.08984375" style="883" customWidth="1"/>
    <col min="3988" max="3988" width="9.08984375" style="883" customWidth="1"/>
    <col min="3989" max="4096" width="9" style="883"/>
    <col min="4097" max="4097" width="8.453125" style="883" customWidth="1"/>
    <col min="4098" max="4098" width="6.08984375" style="883" customWidth="1"/>
    <col min="4099" max="4099" width="4" style="883" customWidth="1"/>
    <col min="4100" max="4100" width="12.90625" style="883" customWidth="1"/>
    <col min="4101" max="4102" width="12.08984375" style="883" customWidth="1"/>
    <col min="4103" max="4138" width="11.08984375" style="883" customWidth="1"/>
    <col min="4139" max="4139" width="11.90625" style="883" customWidth="1"/>
    <col min="4140" max="4243" width="11.08984375" style="883" customWidth="1"/>
    <col min="4244" max="4244" width="9.08984375" style="883" customWidth="1"/>
    <col min="4245" max="4352" width="9" style="883"/>
    <col min="4353" max="4353" width="8.453125" style="883" customWidth="1"/>
    <col min="4354" max="4354" width="6.08984375" style="883" customWidth="1"/>
    <col min="4355" max="4355" width="4" style="883" customWidth="1"/>
    <col min="4356" max="4356" width="12.90625" style="883" customWidth="1"/>
    <col min="4357" max="4358" width="12.08984375" style="883" customWidth="1"/>
    <col min="4359" max="4394" width="11.08984375" style="883" customWidth="1"/>
    <col min="4395" max="4395" width="11.90625" style="883" customWidth="1"/>
    <col min="4396" max="4499" width="11.08984375" style="883" customWidth="1"/>
    <col min="4500" max="4500" width="9.08984375" style="883" customWidth="1"/>
    <col min="4501" max="4608" width="9" style="883"/>
    <col min="4609" max="4609" width="8.453125" style="883" customWidth="1"/>
    <col min="4610" max="4610" width="6.08984375" style="883" customWidth="1"/>
    <col min="4611" max="4611" width="4" style="883" customWidth="1"/>
    <col min="4612" max="4612" width="12.90625" style="883" customWidth="1"/>
    <col min="4613" max="4614" width="12.08984375" style="883" customWidth="1"/>
    <col min="4615" max="4650" width="11.08984375" style="883" customWidth="1"/>
    <col min="4651" max="4651" width="11.90625" style="883" customWidth="1"/>
    <col min="4652" max="4755" width="11.08984375" style="883" customWidth="1"/>
    <col min="4756" max="4756" width="9.08984375" style="883" customWidth="1"/>
    <col min="4757" max="4864" width="9" style="883"/>
    <col min="4865" max="4865" width="8.453125" style="883" customWidth="1"/>
    <col min="4866" max="4866" width="6.08984375" style="883" customWidth="1"/>
    <col min="4867" max="4867" width="4" style="883" customWidth="1"/>
    <col min="4868" max="4868" width="12.90625" style="883" customWidth="1"/>
    <col min="4869" max="4870" width="12.08984375" style="883" customWidth="1"/>
    <col min="4871" max="4906" width="11.08984375" style="883" customWidth="1"/>
    <col min="4907" max="4907" width="11.90625" style="883" customWidth="1"/>
    <col min="4908" max="5011" width="11.08984375" style="883" customWidth="1"/>
    <col min="5012" max="5012" width="9.08984375" style="883" customWidth="1"/>
    <col min="5013" max="5120" width="9" style="883"/>
    <col min="5121" max="5121" width="8.453125" style="883" customWidth="1"/>
    <col min="5122" max="5122" width="6.08984375" style="883" customWidth="1"/>
    <col min="5123" max="5123" width="4" style="883" customWidth="1"/>
    <col min="5124" max="5124" width="12.90625" style="883" customWidth="1"/>
    <col min="5125" max="5126" width="12.08984375" style="883" customWidth="1"/>
    <col min="5127" max="5162" width="11.08984375" style="883" customWidth="1"/>
    <col min="5163" max="5163" width="11.90625" style="883" customWidth="1"/>
    <col min="5164" max="5267" width="11.08984375" style="883" customWidth="1"/>
    <col min="5268" max="5268" width="9.08984375" style="883" customWidth="1"/>
    <col min="5269" max="5376" width="9" style="883"/>
    <col min="5377" max="5377" width="8.453125" style="883" customWidth="1"/>
    <col min="5378" max="5378" width="6.08984375" style="883" customWidth="1"/>
    <col min="5379" max="5379" width="4" style="883" customWidth="1"/>
    <col min="5380" max="5380" width="12.90625" style="883" customWidth="1"/>
    <col min="5381" max="5382" width="12.08984375" style="883" customWidth="1"/>
    <col min="5383" max="5418" width="11.08984375" style="883" customWidth="1"/>
    <col min="5419" max="5419" width="11.90625" style="883" customWidth="1"/>
    <col min="5420" max="5523" width="11.08984375" style="883" customWidth="1"/>
    <col min="5524" max="5524" width="9.08984375" style="883" customWidth="1"/>
    <col min="5525" max="5632" width="9" style="883"/>
    <col min="5633" max="5633" width="8.453125" style="883" customWidth="1"/>
    <col min="5634" max="5634" width="6.08984375" style="883" customWidth="1"/>
    <col min="5635" max="5635" width="4" style="883" customWidth="1"/>
    <col min="5636" max="5636" width="12.90625" style="883" customWidth="1"/>
    <col min="5637" max="5638" width="12.08984375" style="883" customWidth="1"/>
    <col min="5639" max="5674" width="11.08984375" style="883" customWidth="1"/>
    <col min="5675" max="5675" width="11.90625" style="883" customWidth="1"/>
    <col min="5676" max="5779" width="11.08984375" style="883" customWidth="1"/>
    <col min="5780" max="5780" width="9.08984375" style="883" customWidth="1"/>
    <col min="5781" max="5888" width="9" style="883"/>
    <col min="5889" max="5889" width="8.453125" style="883" customWidth="1"/>
    <col min="5890" max="5890" width="6.08984375" style="883" customWidth="1"/>
    <col min="5891" max="5891" width="4" style="883" customWidth="1"/>
    <col min="5892" max="5892" width="12.90625" style="883" customWidth="1"/>
    <col min="5893" max="5894" width="12.08984375" style="883" customWidth="1"/>
    <col min="5895" max="5930" width="11.08984375" style="883" customWidth="1"/>
    <col min="5931" max="5931" width="11.90625" style="883" customWidth="1"/>
    <col min="5932" max="6035" width="11.08984375" style="883" customWidth="1"/>
    <col min="6036" max="6036" width="9.08984375" style="883" customWidth="1"/>
    <col min="6037" max="6144" width="9" style="883"/>
    <col min="6145" max="6145" width="8.453125" style="883" customWidth="1"/>
    <col min="6146" max="6146" width="6.08984375" style="883" customWidth="1"/>
    <col min="6147" max="6147" width="4" style="883" customWidth="1"/>
    <col min="6148" max="6148" width="12.90625" style="883" customWidth="1"/>
    <col min="6149" max="6150" width="12.08984375" style="883" customWidth="1"/>
    <col min="6151" max="6186" width="11.08984375" style="883" customWidth="1"/>
    <col min="6187" max="6187" width="11.90625" style="883" customWidth="1"/>
    <col min="6188" max="6291" width="11.08984375" style="883" customWidth="1"/>
    <col min="6292" max="6292" width="9.08984375" style="883" customWidth="1"/>
    <col min="6293" max="6400" width="9" style="883"/>
    <col min="6401" max="6401" width="8.453125" style="883" customWidth="1"/>
    <col min="6402" max="6402" width="6.08984375" style="883" customWidth="1"/>
    <col min="6403" max="6403" width="4" style="883" customWidth="1"/>
    <col min="6404" max="6404" width="12.90625" style="883" customWidth="1"/>
    <col min="6405" max="6406" width="12.08984375" style="883" customWidth="1"/>
    <col min="6407" max="6442" width="11.08984375" style="883" customWidth="1"/>
    <col min="6443" max="6443" width="11.90625" style="883" customWidth="1"/>
    <col min="6444" max="6547" width="11.08984375" style="883" customWidth="1"/>
    <col min="6548" max="6548" width="9.08984375" style="883" customWidth="1"/>
    <col min="6549" max="6656" width="9" style="883"/>
    <col min="6657" max="6657" width="8.453125" style="883" customWidth="1"/>
    <col min="6658" max="6658" width="6.08984375" style="883" customWidth="1"/>
    <col min="6659" max="6659" width="4" style="883" customWidth="1"/>
    <col min="6660" max="6660" width="12.90625" style="883" customWidth="1"/>
    <col min="6661" max="6662" width="12.08984375" style="883" customWidth="1"/>
    <col min="6663" max="6698" width="11.08984375" style="883" customWidth="1"/>
    <col min="6699" max="6699" width="11.90625" style="883" customWidth="1"/>
    <col min="6700" max="6803" width="11.08984375" style="883" customWidth="1"/>
    <col min="6804" max="6804" width="9.08984375" style="883" customWidth="1"/>
    <col min="6805" max="6912" width="9" style="883"/>
    <col min="6913" max="6913" width="8.453125" style="883" customWidth="1"/>
    <col min="6914" max="6914" width="6.08984375" style="883" customWidth="1"/>
    <col min="6915" max="6915" width="4" style="883" customWidth="1"/>
    <col min="6916" max="6916" width="12.90625" style="883" customWidth="1"/>
    <col min="6917" max="6918" width="12.08984375" style="883" customWidth="1"/>
    <col min="6919" max="6954" width="11.08984375" style="883" customWidth="1"/>
    <col min="6955" max="6955" width="11.90625" style="883" customWidth="1"/>
    <col min="6956" max="7059" width="11.08984375" style="883" customWidth="1"/>
    <col min="7060" max="7060" width="9.08984375" style="883" customWidth="1"/>
    <col min="7061" max="7168" width="9" style="883"/>
    <col min="7169" max="7169" width="8.453125" style="883" customWidth="1"/>
    <col min="7170" max="7170" width="6.08984375" style="883" customWidth="1"/>
    <col min="7171" max="7171" width="4" style="883" customWidth="1"/>
    <col min="7172" max="7172" width="12.90625" style="883" customWidth="1"/>
    <col min="7173" max="7174" width="12.08984375" style="883" customWidth="1"/>
    <col min="7175" max="7210" width="11.08984375" style="883" customWidth="1"/>
    <col min="7211" max="7211" width="11.90625" style="883" customWidth="1"/>
    <col min="7212" max="7315" width="11.08984375" style="883" customWidth="1"/>
    <col min="7316" max="7316" width="9.08984375" style="883" customWidth="1"/>
    <col min="7317" max="7424" width="9" style="883"/>
    <col min="7425" max="7425" width="8.453125" style="883" customWidth="1"/>
    <col min="7426" max="7426" width="6.08984375" style="883" customWidth="1"/>
    <col min="7427" max="7427" width="4" style="883" customWidth="1"/>
    <col min="7428" max="7428" width="12.90625" style="883" customWidth="1"/>
    <col min="7429" max="7430" width="12.08984375" style="883" customWidth="1"/>
    <col min="7431" max="7466" width="11.08984375" style="883" customWidth="1"/>
    <col min="7467" max="7467" width="11.90625" style="883" customWidth="1"/>
    <col min="7468" max="7571" width="11.08984375" style="883" customWidth="1"/>
    <col min="7572" max="7572" width="9.08984375" style="883" customWidth="1"/>
    <col min="7573" max="7680" width="9" style="883"/>
    <col min="7681" max="7681" width="8.453125" style="883" customWidth="1"/>
    <col min="7682" max="7682" width="6.08984375" style="883" customWidth="1"/>
    <col min="7683" max="7683" width="4" style="883" customWidth="1"/>
    <col min="7684" max="7684" width="12.90625" style="883" customWidth="1"/>
    <col min="7685" max="7686" width="12.08984375" style="883" customWidth="1"/>
    <col min="7687" max="7722" width="11.08984375" style="883" customWidth="1"/>
    <col min="7723" max="7723" width="11.90625" style="883" customWidth="1"/>
    <col min="7724" max="7827" width="11.08984375" style="883" customWidth="1"/>
    <col min="7828" max="7828" width="9.08984375" style="883" customWidth="1"/>
    <col min="7829" max="7936" width="9" style="883"/>
    <col min="7937" max="7937" width="8.453125" style="883" customWidth="1"/>
    <col min="7938" max="7938" width="6.08984375" style="883" customWidth="1"/>
    <col min="7939" max="7939" width="4" style="883" customWidth="1"/>
    <col min="7940" max="7940" width="12.90625" style="883" customWidth="1"/>
    <col min="7941" max="7942" width="12.08984375" style="883" customWidth="1"/>
    <col min="7943" max="7978" width="11.08984375" style="883" customWidth="1"/>
    <col min="7979" max="7979" width="11.90625" style="883" customWidth="1"/>
    <col min="7980" max="8083" width="11.08984375" style="883" customWidth="1"/>
    <col min="8084" max="8084" width="9.08984375" style="883" customWidth="1"/>
    <col min="8085" max="8192" width="9" style="883"/>
    <col min="8193" max="8193" width="8.453125" style="883" customWidth="1"/>
    <col min="8194" max="8194" width="6.08984375" style="883" customWidth="1"/>
    <col min="8195" max="8195" width="4" style="883" customWidth="1"/>
    <col min="8196" max="8196" width="12.90625" style="883" customWidth="1"/>
    <col min="8197" max="8198" width="12.08984375" style="883" customWidth="1"/>
    <col min="8199" max="8234" width="11.08984375" style="883" customWidth="1"/>
    <col min="8235" max="8235" width="11.90625" style="883" customWidth="1"/>
    <col min="8236" max="8339" width="11.08984375" style="883" customWidth="1"/>
    <col min="8340" max="8340" width="9.08984375" style="883" customWidth="1"/>
    <col min="8341" max="8448" width="9" style="883"/>
    <col min="8449" max="8449" width="8.453125" style="883" customWidth="1"/>
    <col min="8450" max="8450" width="6.08984375" style="883" customWidth="1"/>
    <col min="8451" max="8451" width="4" style="883" customWidth="1"/>
    <col min="8452" max="8452" width="12.90625" style="883" customWidth="1"/>
    <col min="8453" max="8454" width="12.08984375" style="883" customWidth="1"/>
    <col min="8455" max="8490" width="11.08984375" style="883" customWidth="1"/>
    <col min="8491" max="8491" width="11.90625" style="883" customWidth="1"/>
    <col min="8492" max="8595" width="11.08984375" style="883" customWidth="1"/>
    <col min="8596" max="8596" width="9.08984375" style="883" customWidth="1"/>
    <col min="8597" max="8704" width="9" style="883"/>
    <col min="8705" max="8705" width="8.453125" style="883" customWidth="1"/>
    <col min="8706" max="8706" width="6.08984375" style="883" customWidth="1"/>
    <col min="8707" max="8707" width="4" style="883" customWidth="1"/>
    <col min="8708" max="8708" width="12.90625" style="883" customWidth="1"/>
    <col min="8709" max="8710" width="12.08984375" style="883" customWidth="1"/>
    <col min="8711" max="8746" width="11.08984375" style="883" customWidth="1"/>
    <col min="8747" max="8747" width="11.90625" style="883" customWidth="1"/>
    <col min="8748" max="8851" width="11.08984375" style="883" customWidth="1"/>
    <col min="8852" max="8852" width="9.08984375" style="883" customWidth="1"/>
    <col min="8853" max="8960" width="9" style="883"/>
    <col min="8961" max="8961" width="8.453125" style="883" customWidth="1"/>
    <col min="8962" max="8962" width="6.08984375" style="883" customWidth="1"/>
    <col min="8963" max="8963" width="4" style="883" customWidth="1"/>
    <col min="8964" max="8964" width="12.90625" style="883" customWidth="1"/>
    <col min="8965" max="8966" width="12.08984375" style="883" customWidth="1"/>
    <col min="8967" max="9002" width="11.08984375" style="883" customWidth="1"/>
    <col min="9003" max="9003" width="11.90625" style="883" customWidth="1"/>
    <col min="9004" max="9107" width="11.08984375" style="883" customWidth="1"/>
    <col min="9108" max="9108" width="9.08984375" style="883" customWidth="1"/>
    <col min="9109" max="9216" width="9" style="883"/>
    <col min="9217" max="9217" width="8.453125" style="883" customWidth="1"/>
    <col min="9218" max="9218" width="6.08984375" style="883" customWidth="1"/>
    <col min="9219" max="9219" width="4" style="883" customWidth="1"/>
    <col min="9220" max="9220" width="12.90625" style="883" customWidth="1"/>
    <col min="9221" max="9222" width="12.08984375" style="883" customWidth="1"/>
    <col min="9223" max="9258" width="11.08984375" style="883" customWidth="1"/>
    <col min="9259" max="9259" width="11.90625" style="883" customWidth="1"/>
    <col min="9260" max="9363" width="11.08984375" style="883" customWidth="1"/>
    <col min="9364" max="9364" width="9.08984375" style="883" customWidth="1"/>
    <col min="9365" max="9472" width="9" style="883"/>
    <col min="9473" max="9473" width="8.453125" style="883" customWidth="1"/>
    <col min="9474" max="9474" width="6.08984375" style="883" customWidth="1"/>
    <col min="9475" max="9475" width="4" style="883" customWidth="1"/>
    <col min="9476" max="9476" width="12.90625" style="883" customWidth="1"/>
    <col min="9477" max="9478" width="12.08984375" style="883" customWidth="1"/>
    <col min="9479" max="9514" width="11.08984375" style="883" customWidth="1"/>
    <col min="9515" max="9515" width="11.90625" style="883" customWidth="1"/>
    <col min="9516" max="9619" width="11.08984375" style="883" customWidth="1"/>
    <col min="9620" max="9620" width="9.08984375" style="883" customWidth="1"/>
    <col min="9621" max="9728" width="9" style="883"/>
    <col min="9729" max="9729" width="8.453125" style="883" customWidth="1"/>
    <col min="9730" max="9730" width="6.08984375" style="883" customWidth="1"/>
    <col min="9731" max="9731" width="4" style="883" customWidth="1"/>
    <col min="9732" max="9732" width="12.90625" style="883" customWidth="1"/>
    <col min="9733" max="9734" width="12.08984375" style="883" customWidth="1"/>
    <col min="9735" max="9770" width="11.08984375" style="883" customWidth="1"/>
    <col min="9771" max="9771" width="11.90625" style="883" customWidth="1"/>
    <col min="9772" max="9875" width="11.08984375" style="883" customWidth="1"/>
    <col min="9876" max="9876" width="9.08984375" style="883" customWidth="1"/>
    <col min="9877" max="9984" width="9" style="883"/>
    <col min="9985" max="9985" width="8.453125" style="883" customWidth="1"/>
    <col min="9986" max="9986" width="6.08984375" style="883" customWidth="1"/>
    <col min="9987" max="9987" width="4" style="883" customWidth="1"/>
    <col min="9988" max="9988" width="12.90625" style="883" customWidth="1"/>
    <col min="9989" max="9990" width="12.08984375" style="883" customWidth="1"/>
    <col min="9991" max="10026" width="11.08984375" style="883" customWidth="1"/>
    <col min="10027" max="10027" width="11.90625" style="883" customWidth="1"/>
    <col min="10028" max="10131" width="11.08984375" style="883" customWidth="1"/>
    <col min="10132" max="10132" width="9.08984375" style="883" customWidth="1"/>
    <col min="10133" max="10240" width="9" style="883"/>
    <col min="10241" max="10241" width="8.453125" style="883" customWidth="1"/>
    <col min="10242" max="10242" width="6.08984375" style="883" customWidth="1"/>
    <col min="10243" max="10243" width="4" style="883" customWidth="1"/>
    <col min="10244" max="10244" width="12.90625" style="883" customWidth="1"/>
    <col min="10245" max="10246" width="12.08984375" style="883" customWidth="1"/>
    <col min="10247" max="10282" width="11.08984375" style="883" customWidth="1"/>
    <col min="10283" max="10283" width="11.90625" style="883" customWidth="1"/>
    <col min="10284" max="10387" width="11.08984375" style="883" customWidth="1"/>
    <col min="10388" max="10388" width="9.08984375" style="883" customWidth="1"/>
    <col min="10389" max="10496" width="9" style="883"/>
    <col min="10497" max="10497" width="8.453125" style="883" customWidth="1"/>
    <col min="10498" max="10498" width="6.08984375" style="883" customWidth="1"/>
    <col min="10499" max="10499" width="4" style="883" customWidth="1"/>
    <col min="10500" max="10500" width="12.90625" style="883" customWidth="1"/>
    <col min="10501" max="10502" width="12.08984375" style="883" customWidth="1"/>
    <col min="10503" max="10538" width="11.08984375" style="883" customWidth="1"/>
    <col min="10539" max="10539" width="11.90625" style="883" customWidth="1"/>
    <col min="10540" max="10643" width="11.08984375" style="883" customWidth="1"/>
    <col min="10644" max="10644" width="9.08984375" style="883" customWidth="1"/>
    <col min="10645" max="10752" width="9" style="883"/>
    <col min="10753" max="10753" width="8.453125" style="883" customWidth="1"/>
    <col min="10754" max="10754" width="6.08984375" style="883" customWidth="1"/>
    <col min="10755" max="10755" width="4" style="883" customWidth="1"/>
    <col min="10756" max="10756" width="12.90625" style="883" customWidth="1"/>
    <col min="10757" max="10758" width="12.08984375" style="883" customWidth="1"/>
    <col min="10759" max="10794" width="11.08984375" style="883" customWidth="1"/>
    <col min="10795" max="10795" width="11.90625" style="883" customWidth="1"/>
    <col min="10796" max="10899" width="11.08984375" style="883" customWidth="1"/>
    <col min="10900" max="10900" width="9.08984375" style="883" customWidth="1"/>
    <col min="10901" max="11008" width="9" style="883"/>
    <col min="11009" max="11009" width="8.453125" style="883" customWidth="1"/>
    <col min="11010" max="11010" width="6.08984375" style="883" customWidth="1"/>
    <col min="11011" max="11011" width="4" style="883" customWidth="1"/>
    <col min="11012" max="11012" width="12.90625" style="883" customWidth="1"/>
    <col min="11013" max="11014" width="12.08984375" style="883" customWidth="1"/>
    <col min="11015" max="11050" width="11.08984375" style="883" customWidth="1"/>
    <col min="11051" max="11051" width="11.90625" style="883" customWidth="1"/>
    <col min="11052" max="11155" width="11.08984375" style="883" customWidth="1"/>
    <col min="11156" max="11156" width="9.08984375" style="883" customWidth="1"/>
    <col min="11157" max="11264" width="9" style="883"/>
    <col min="11265" max="11265" width="8.453125" style="883" customWidth="1"/>
    <col min="11266" max="11266" width="6.08984375" style="883" customWidth="1"/>
    <col min="11267" max="11267" width="4" style="883" customWidth="1"/>
    <col min="11268" max="11268" width="12.90625" style="883" customWidth="1"/>
    <col min="11269" max="11270" width="12.08984375" style="883" customWidth="1"/>
    <col min="11271" max="11306" width="11.08984375" style="883" customWidth="1"/>
    <col min="11307" max="11307" width="11.90625" style="883" customWidth="1"/>
    <col min="11308" max="11411" width="11.08984375" style="883" customWidth="1"/>
    <col min="11412" max="11412" width="9.08984375" style="883" customWidth="1"/>
    <col min="11413" max="11520" width="9" style="883"/>
    <col min="11521" max="11521" width="8.453125" style="883" customWidth="1"/>
    <col min="11522" max="11522" width="6.08984375" style="883" customWidth="1"/>
    <col min="11523" max="11523" width="4" style="883" customWidth="1"/>
    <col min="11524" max="11524" width="12.90625" style="883" customWidth="1"/>
    <col min="11525" max="11526" width="12.08984375" style="883" customWidth="1"/>
    <col min="11527" max="11562" width="11.08984375" style="883" customWidth="1"/>
    <col min="11563" max="11563" width="11.90625" style="883" customWidth="1"/>
    <col min="11564" max="11667" width="11.08984375" style="883" customWidth="1"/>
    <col min="11668" max="11668" width="9.08984375" style="883" customWidth="1"/>
    <col min="11669" max="11776" width="9" style="883"/>
    <col min="11777" max="11777" width="8.453125" style="883" customWidth="1"/>
    <col min="11778" max="11778" width="6.08984375" style="883" customWidth="1"/>
    <col min="11779" max="11779" width="4" style="883" customWidth="1"/>
    <col min="11780" max="11780" width="12.90625" style="883" customWidth="1"/>
    <col min="11781" max="11782" width="12.08984375" style="883" customWidth="1"/>
    <col min="11783" max="11818" width="11.08984375" style="883" customWidth="1"/>
    <col min="11819" max="11819" width="11.90625" style="883" customWidth="1"/>
    <col min="11820" max="11923" width="11.08984375" style="883" customWidth="1"/>
    <col min="11924" max="11924" width="9.08984375" style="883" customWidth="1"/>
    <col min="11925" max="12032" width="9" style="883"/>
    <col min="12033" max="12033" width="8.453125" style="883" customWidth="1"/>
    <col min="12034" max="12034" width="6.08984375" style="883" customWidth="1"/>
    <col min="12035" max="12035" width="4" style="883" customWidth="1"/>
    <col min="12036" max="12036" width="12.90625" style="883" customWidth="1"/>
    <col min="12037" max="12038" width="12.08984375" style="883" customWidth="1"/>
    <col min="12039" max="12074" width="11.08984375" style="883" customWidth="1"/>
    <col min="12075" max="12075" width="11.90625" style="883" customWidth="1"/>
    <col min="12076" max="12179" width="11.08984375" style="883" customWidth="1"/>
    <col min="12180" max="12180" width="9.08984375" style="883" customWidth="1"/>
    <col min="12181" max="12288" width="9" style="883"/>
    <col min="12289" max="12289" width="8.453125" style="883" customWidth="1"/>
    <col min="12290" max="12290" width="6.08984375" style="883" customWidth="1"/>
    <col min="12291" max="12291" width="4" style="883" customWidth="1"/>
    <col min="12292" max="12292" width="12.90625" style="883" customWidth="1"/>
    <col min="12293" max="12294" width="12.08984375" style="883" customWidth="1"/>
    <col min="12295" max="12330" width="11.08984375" style="883" customWidth="1"/>
    <col min="12331" max="12331" width="11.90625" style="883" customWidth="1"/>
    <col min="12332" max="12435" width="11.08984375" style="883" customWidth="1"/>
    <col min="12436" max="12436" width="9.08984375" style="883" customWidth="1"/>
    <col min="12437" max="12544" width="9" style="883"/>
    <col min="12545" max="12545" width="8.453125" style="883" customWidth="1"/>
    <col min="12546" max="12546" width="6.08984375" style="883" customWidth="1"/>
    <col min="12547" max="12547" width="4" style="883" customWidth="1"/>
    <col min="12548" max="12548" width="12.90625" style="883" customWidth="1"/>
    <col min="12549" max="12550" width="12.08984375" style="883" customWidth="1"/>
    <col min="12551" max="12586" width="11.08984375" style="883" customWidth="1"/>
    <col min="12587" max="12587" width="11.90625" style="883" customWidth="1"/>
    <col min="12588" max="12691" width="11.08984375" style="883" customWidth="1"/>
    <col min="12692" max="12692" width="9.08984375" style="883" customWidth="1"/>
    <col min="12693" max="12800" width="9" style="883"/>
    <col min="12801" max="12801" width="8.453125" style="883" customWidth="1"/>
    <col min="12802" max="12802" width="6.08984375" style="883" customWidth="1"/>
    <col min="12803" max="12803" width="4" style="883" customWidth="1"/>
    <col min="12804" max="12804" width="12.90625" style="883" customWidth="1"/>
    <col min="12805" max="12806" width="12.08984375" style="883" customWidth="1"/>
    <col min="12807" max="12842" width="11.08984375" style="883" customWidth="1"/>
    <col min="12843" max="12843" width="11.90625" style="883" customWidth="1"/>
    <col min="12844" max="12947" width="11.08984375" style="883" customWidth="1"/>
    <col min="12948" max="12948" width="9.08984375" style="883" customWidth="1"/>
    <col min="12949" max="13056" width="9" style="883"/>
    <col min="13057" max="13057" width="8.453125" style="883" customWidth="1"/>
    <col min="13058" max="13058" width="6.08984375" style="883" customWidth="1"/>
    <col min="13059" max="13059" width="4" style="883" customWidth="1"/>
    <col min="13060" max="13060" width="12.90625" style="883" customWidth="1"/>
    <col min="13061" max="13062" width="12.08984375" style="883" customWidth="1"/>
    <col min="13063" max="13098" width="11.08984375" style="883" customWidth="1"/>
    <col min="13099" max="13099" width="11.90625" style="883" customWidth="1"/>
    <col min="13100" max="13203" width="11.08984375" style="883" customWidth="1"/>
    <col min="13204" max="13204" width="9.08984375" style="883" customWidth="1"/>
    <col min="13205" max="13312" width="9" style="883"/>
    <col min="13313" max="13313" width="8.453125" style="883" customWidth="1"/>
    <col min="13314" max="13314" width="6.08984375" style="883" customWidth="1"/>
    <col min="13315" max="13315" width="4" style="883" customWidth="1"/>
    <col min="13316" max="13316" width="12.90625" style="883" customWidth="1"/>
    <col min="13317" max="13318" width="12.08984375" style="883" customWidth="1"/>
    <col min="13319" max="13354" width="11.08984375" style="883" customWidth="1"/>
    <col min="13355" max="13355" width="11.90625" style="883" customWidth="1"/>
    <col min="13356" max="13459" width="11.08984375" style="883" customWidth="1"/>
    <col min="13460" max="13460" width="9.08984375" style="883" customWidth="1"/>
    <col min="13461" max="13568" width="9" style="883"/>
    <col min="13569" max="13569" width="8.453125" style="883" customWidth="1"/>
    <col min="13570" max="13570" width="6.08984375" style="883" customWidth="1"/>
    <col min="13571" max="13571" width="4" style="883" customWidth="1"/>
    <col min="13572" max="13572" width="12.90625" style="883" customWidth="1"/>
    <col min="13573" max="13574" width="12.08984375" style="883" customWidth="1"/>
    <col min="13575" max="13610" width="11.08984375" style="883" customWidth="1"/>
    <col min="13611" max="13611" width="11.90625" style="883" customWidth="1"/>
    <col min="13612" max="13715" width="11.08984375" style="883" customWidth="1"/>
    <col min="13716" max="13716" width="9.08984375" style="883" customWidth="1"/>
    <col min="13717" max="13824" width="9" style="883"/>
    <col min="13825" max="13825" width="8.453125" style="883" customWidth="1"/>
    <col min="13826" max="13826" width="6.08984375" style="883" customWidth="1"/>
    <col min="13827" max="13827" width="4" style="883" customWidth="1"/>
    <col min="13828" max="13828" width="12.90625" style="883" customWidth="1"/>
    <col min="13829" max="13830" width="12.08984375" style="883" customWidth="1"/>
    <col min="13831" max="13866" width="11.08984375" style="883" customWidth="1"/>
    <col min="13867" max="13867" width="11.90625" style="883" customWidth="1"/>
    <col min="13868" max="13971" width="11.08984375" style="883" customWidth="1"/>
    <col min="13972" max="13972" width="9.08984375" style="883" customWidth="1"/>
    <col min="13973" max="14080" width="9" style="883"/>
    <col min="14081" max="14081" width="8.453125" style="883" customWidth="1"/>
    <col min="14082" max="14082" width="6.08984375" style="883" customWidth="1"/>
    <col min="14083" max="14083" width="4" style="883" customWidth="1"/>
    <col min="14084" max="14084" width="12.90625" style="883" customWidth="1"/>
    <col min="14085" max="14086" width="12.08984375" style="883" customWidth="1"/>
    <col min="14087" max="14122" width="11.08984375" style="883" customWidth="1"/>
    <col min="14123" max="14123" width="11.90625" style="883" customWidth="1"/>
    <col min="14124" max="14227" width="11.08984375" style="883" customWidth="1"/>
    <col min="14228" max="14228" width="9.08984375" style="883" customWidth="1"/>
    <col min="14229" max="14336" width="9" style="883"/>
    <col min="14337" max="14337" width="8.453125" style="883" customWidth="1"/>
    <col min="14338" max="14338" width="6.08984375" style="883" customWidth="1"/>
    <col min="14339" max="14339" width="4" style="883" customWidth="1"/>
    <col min="14340" max="14340" width="12.90625" style="883" customWidth="1"/>
    <col min="14341" max="14342" width="12.08984375" style="883" customWidth="1"/>
    <col min="14343" max="14378" width="11.08984375" style="883" customWidth="1"/>
    <col min="14379" max="14379" width="11.90625" style="883" customWidth="1"/>
    <col min="14380" max="14483" width="11.08984375" style="883" customWidth="1"/>
    <col min="14484" max="14484" width="9.08984375" style="883" customWidth="1"/>
    <col min="14485" max="14592" width="9" style="883"/>
    <col min="14593" max="14593" width="8.453125" style="883" customWidth="1"/>
    <col min="14594" max="14594" width="6.08984375" style="883" customWidth="1"/>
    <col min="14595" max="14595" width="4" style="883" customWidth="1"/>
    <col min="14596" max="14596" width="12.90625" style="883" customWidth="1"/>
    <col min="14597" max="14598" width="12.08984375" style="883" customWidth="1"/>
    <col min="14599" max="14634" width="11.08984375" style="883" customWidth="1"/>
    <col min="14635" max="14635" width="11.90625" style="883" customWidth="1"/>
    <col min="14636" max="14739" width="11.08984375" style="883" customWidth="1"/>
    <col min="14740" max="14740" width="9.08984375" style="883" customWidth="1"/>
    <col min="14741" max="14848" width="9" style="883"/>
    <col min="14849" max="14849" width="8.453125" style="883" customWidth="1"/>
    <col min="14850" max="14850" width="6.08984375" style="883" customWidth="1"/>
    <col min="14851" max="14851" width="4" style="883" customWidth="1"/>
    <col min="14852" max="14852" width="12.90625" style="883" customWidth="1"/>
    <col min="14853" max="14854" width="12.08984375" style="883" customWidth="1"/>
    <col min="14855" max="14890" width="11.08984375" style="883" customWidth="1"/>
    <col min="14891" max="14891" width="11.90625" style="883" customWidth="1"/>
    <col min="14892" max="14995" width="11.08984375" style="883" customWidth="1"/>
    <col min="14996" max="14996" width="9.08984375" style="883" customWidth="1"/>
    <col min="14997" max="15104" width="9" style="883"/>
    <col min="15105" max="15105" width="8.453125" style="883" customWidth="1"/>
    <col min="15106" max="15106" width="6.08984375" style="883" customWidth="1"/>
    <col min="15107" max="15107" width="4" style="883" customWidth="1"/>
    <col min="15108" max="15108" width="12.90625" style="883" customWidth="1"/>
    <col min="15109" max="15110" width="12.08984375" style="883" customWidth="1"/>
    <col min="15111" max="15146" width="11.08984375" style="883" customWidth="1"/>
    <col min="15147" max="15147" width="11.90625" style="883" customWidth="1"/>
    <col min="15148" max="15251" width="11.08984375" style="883" customWidth="1"/>
    <col min="15252" max="15252" width="9.08984375" style="883" customWidth="1"/>
    <col min="15253" max="15360" width="9" style="883"/>
    <col min="15361" max="15361" width="8.453125" style="883" customWidth="1"/>
    <col min="15362" max="15362" width="6.08984375" style="883" customWidth="1"/>
    <col min="15363" max="15363" width="4" style="883" customWidth="1"/>
    <col min="15364" max="15364" width="12.90625" style="883" customWidth="1"/>
    <col min="15365" max="15366" width="12.08984375" style="883" customWidth="1"/>
    <col min="15367" max="15402" width="11.08984375" style="883" customWidth="1"/>
    <col min="15403" max="15403" width="11.90625" style="883" customWidth="1"/>
    <col min="15404" max="15507" width="11.08984375" style="883" customWidth="1"/>
    <col min="15508" max="15508" width="9.08984375" style="883" customWidth="1"/>
    <col min="15509" max="15616" width="9" style="883"/>
    <col min="15617" max="15617" width="8.453125" style="883" customWidth="1"/>
    <col min="15618" max="15618" width="6.08984375" style="883" customWidth="1"/>
    <col min="15619" max="15619" width="4" style="883" customWidth="1"/>
    <col min="15620" max="15620" width="12.90625" style="883" customWidth="1"/>
    <col min="15621" max="15622" width="12.08984375" style="883" customWidth="1"/>
    <col min="15623" max="15658" width="11.08984375" style="883" customWidth="1"/>
    <col min="15659" max="15659" width="11.90625" style="883" customWidth="1"/>
    <col min="15660" max="15763" width="11.08984375" style="883" customWidth="1"/>
    <col min="15764" max="15764" width="9.08984375" style="883" customWidth="1"/>
    <col min="15765" max="15872" width="9" style="883"/>
    <col min="15873" max="15873" width="8.453125" style="883" customWidth="1"/>
    <col min="15874" max="15874" width="6.08984375" style="883" customWidth="1"/>
    <col min="15875" max="15875" width="4" style="883" customWidth="1"/>
    <col min="15876" max="15876" width="12.90625" style="883" customWidth="1"/>
    <col min="15877" max="15878" width="12.08984375" style="883" customWidth="1"/>
    <col min="15879" max="15914" width="11.08984375" style="883" customWidth="1"/>
    <col min="15915" max="15915" width="11.90625" style="883" customWidth="1"/>
    <col min="15916" max="16019" width="11.08984375" style="883" customWidth="1"/>
    <col min="16020" max="16020" width="9.08984375" style="883" customWidth="1"/>
    <col min="16021" max="16128" width="9" style="883"/>
    <col min="16129" max="16129" width="8.453125" style="883" customWidth="1"/>
    <col min="16130" max="16130" width="6.08984375" style="883" customWidth="1"/>
    <col min="16131" max="16131" width="4" style="883" customWidth="1"/>
    <col min="16132" max="16132" width="12.90625" style="883" customWidth="1"/>
    <col min="16133" max="16134" width="12.08984375" style="883" customWidth="1"/>
    <col min="16135" max="16170" width="11.08984375" style="883" customWidth="1"/>
    <col min="16171" max="16171" width="11.90625" style="883" customWidth="1"/>
    <col min="16172" max="16275" width="11.08984375" style="883" customWidth="1"/>
    <col min="16276" max="16276" width="9.08984375" style="883" customWidth="1"/>
    <col min="16277" max="16384" width="9" style="883"/>
  </cols>
  <sheetData>
    <row r="1" spans="1:154">
      <c r="A1" s="1190" t="s">
        <v>2372</v>
      </c>
    </row>
    <row r="2" spans="1:154">
      <c r="D2" s="885"/>
    </row>
    <row r="3" spans="1:154" s="893" customFormat="1" ht="11">
      <c r="A3" s="886" t="s">
        <v>1041</v>
      </c>
      <c r="B3" s="886"/>
      <c r="C3" s="887"/>
      <c r="D3" s="888" t="s">
        <v>1042</v>
      </c>
      <c r="E3" s="886"/>
      <c r="F3" s="886"/>
      <c r="G3" s="888" t="s">
        <v>1043</v>
      </c>
      <c r="H3" s="886"/>
      <c r="I3" s="889"/>
      <c r="J3" s="888" t="s">
        <v>1044</v>
      </c>
      <c r="K3" s="886"/>
      <c r="L3" s="889"/>
      <c r="M3" s="888" t="s">
        <v>1045</v>
      </c>
      <c r="N3" s="886"/>
      <c r="O3" s="889"/>
      <c r="P3" s="888" t="s">
        <v>1046</v>
      </c>
      <c r="Q3" s="886"/>
      <c r="R3" s="889"/>
      <c r="S3" s="888" t="s">
        <v>1047</v>
      </c>
      <c r="T3" s="886"/>
      <c r="U3" s="889"/>
      <c r="V3" s="888" t="s">
        <v>1048</v>
      </c>
      <c r="W3" s="886"/>
      <c r="X3" s="889"/>
      <c r="Y3" s="888" t="s">
        <v>1049</v>
      </c>
      <c r="Z3" s="886"/>
      <c r="AA3" s="889"/>
      <c r="AB3" s="888" t="s">
        <v>1050</v>
      </c>
      <c r="AC3" s="886"/>
      <c r="AD3" s="889"/>
      <c r="AE3" s="888" t="s">
        <v>1051</v>
      </c>
      <c r="AF3" s="886"/>
      <c r="AG3" s="889"/>
      <c r="AH3" s="888" t="s">
        <v>1052</v>
      </c>
      <c r="AI3" s="886"/>
      <c r="AJ3" s="889"/>
      <c r="AK3" s="888" t="s">
        <v>1053</v>
      </c>
      <c r="AL3" s="886"/>
      <c r="AM3" s="889"/>
      <c r="AN3" s="888" t="s">
        <v>1054</v>
      </c>
      <c r="AO3" s="886"/>
      <c r="AP3" s="889"/>
      <c r="AQ3" s="888" t="s">
        <v>1055</v>
      </c>
      <c r="AR3" s="886"/>
      <c r="AS3" s="889"/>
      <c r="AT3" s="888" t="s">
        <v>1056</v>
      </c>
      <c r="AU3" s="886"/>
      <c r="AV3" s="889"/>
      <c r="AW3" s="888" t="s">
        <v>1057</v>
      </c>
      <c r="AX3" s="886"/>
      <c r="AY3" s="889"/>
      <c r="AZ3" s="888" t="s">
        <v>1058</v>
      </c>
      <c r="BA3" s="886"/>
      <c r="BB3" s="889"/>
      <c r="BC3" s="888" t="s">
        <v>1059</v>
      </c>
      <c r="BD3" s="886"/>
      <c r="BE3" s="889"/>
      <c r="BF3" s="888" t="s">
        <v>1060</v>
      </c>
      <c r="BG3" s="886"/>
      <c r="BH3" s="889"/>
      <c r="BI3" s="888" t="s">
        <v>1061</v>
      </c>
      <c r="BJ3" s="886"/>
      <c r="BK3" s="889"/>
      <c r="BL3" s="888" t="s">
        <v>1062</v>
      </c>
      <c r="BM3" s="886"/>
      <c r="BN3" s="889"/>
      <c r="BO3" s="888" t="s">
        <v>1063</v>
      </c>
      <c r="BP3" s="886"/>
      <c r="BQ3" s="889"/>
      <c r="BR3" s="888" t="s">
        <v>1064</v>
      </c>
      <c r="BS3" s="886"/>
      <c r="BT3" s="889"/>
      <c r="BU3" s="888" t="s">
        <v>1065</v>
      </c>
      <c r="BV3" s="886"/>
      <c r="BW3" s="889"/>
      <c r="BX3" s="888" t="s">
        <v>1066</v>
      </c>
      <c r="BY3" s="886"/>
      <c r="BZ3" s="889"/>
      <c r="CA3" s="888" t="s">
        <v>1067</v>
      </c>
      <c r="CB3" s="886"/>
      <c r="CC3" s="889"/>
      <c r="CD3" s="888" t="s">
        <v>1068</v>
      </c>
      <c r="CE3" s="886"/>
      <c r="CF3" s="889"/>
      <c r="CG3" s="888" t="s">
        <v>1069</v>
      </c>
      <c r="CH3" s="886"/>
      <c r="CI3" s="889"/>
      <c r="CJ3" s="890" t="s">
        <v>1070</v>
      </c>
      <c r="CK3" s="891"/>
      <c r="CL3" s="892"/>
      <c r="CM3" s="888" t="s">
        <v>1071</v>
      </c>
      <c r="CN3" s="886"/>
      <c r="CO3" s="889"/>
      <c r="CP3" s="888" t="s">
        <v>1072</v>
      </c>
      <c r="CQ3" s="886"/>
      <c r="CR3" s="889"/>
      <c r="CS3" s="888" t="s">
        <v>1073</v>
      </c>
      <c r="CT3" s="886"/>
      <c r="CU3" s="889"/>
      <c r="CV3" s="888" t="s">
        <v>1074</v>
      </c>
      <c r="CW3" s="886"/>
      <c r="CX3" s="889"/>
      <c r="CY3" s="888" t="s">
        <v>1075</v>
      </c>
      <c r="CZ3" s="886"/>
      <c r="DA3" s="889"/>
      <c r="DB3" s="888" t="s">
        <v>1076</v>
      </c>
      <c r="DC3" s="886"/>
      <c r="DD3" s="889"/>
      <c r="DE3" s="888" t="s">
        <v>1077</v>
      </c>
      <c r="DF3" s="886"/>
      <c r="DG3" s="889"/>
      <c r="DH3" s="888" t="s">
        <v>1078</v>
      </c>
      <c r="DI3" s="886"/>
      <c r="DJ3" s="889"/>
      <c r="DK3" s="888" t="s">
        <v>1079</v>
      </c>
      <c r="DL3" s="886"/>
      <c r="DM3" s="889"/>
      <c r="DN3" s="888" t="s">
        <v>1080</v>
      </c>
      <c r="DO3" s="886"/>
      <c r="DP3" s="889"/>
      <c r="DQ3" s="888" t="s">
        <v>1081</v>
      </c>
      <c r="DR3" s="886"/>
      <c r="DS3" s="889"/>
      <c r="DT3" s="888" t="s">
        <v>1082</v>
      </c>
      <c r="DU3" s="886"/>
      <c r="DV3" s="889"/>
      <c r="DW3" s="888" t="s">
        <v>1083</v>
      </c>
      <c r="DX3" s="886"/>
      <c r="DY3" s="889"/>
      <c r="DZ3" s="888" t="s">
        <v>1084</v>
      </c>
      <c r="EA3" s="886"/>
      <c r="EB3" s="889"/>
      <c r="EC3" s="888" t="s">
        <v>1085</v>
      </c>
      <c r="ED3" s="886"/>
      <c r="EE3" s="889"/>
      <c r="EF3" s="888" t="s">
        <v>1086</v>
      </c>
      <c r="EG3" s="886"/>
      <c r="EH3" s="889"/>
      <c r="EI3" s="888" t="s">
        <v>1087</v>
      </c>
      <c r="EJ3" s="886"/>
      <c r="EK3" s="889"/>
      <c r="EL3" s="888" t="s">
        <v>1088</v>
      </c>
      <c r="EM3" s="886"/>
      <c r="EN3" s="889"/>
      <c r="EO3" s="888" t="s">
        <v>1089</v>
      </c>
      <c r="EP3" s="886"/>
      <c r="EQ3" s="886"/>
    </row>
    <row r="4" spans="1:154" s="893" customFormat="1" ht="11">
      <c r="C4" s="894"/>
      <c r="D4" s="895" t="s">
        <v>1090</v>
      </c>
      <c r="E4" s="896"/>
      <c r="F4" s="896"/>
      <c r="G4" s="895" t="s">
        <v>1091</v>
      </c>
      <c r="H4" s="896"/>
      <c r="I4" s="897"/>
      <c r="J4" s="895" t="s">
        <v>1092</v>
      </c>
      <c r="K4" s="896"/>
      <c r="L4" s="897"/>
      <c r="M4" s="895" t="s">
        <v>1093</v>
      </c>
      <c r="N4" s="896"/>
      <c r="O4" s="897"/>
      <c r="P4" s="895" t="s">
        <v>1094</v>
      </c>
      <c r="Q4" s="896"/>
      <c r="R4" s="897"/>
      <c r="S4" s="895" t="s">
        <v>1095</v>
      </c>
      <c r="T4" s="896"/>
      <c r="U4" s="897"/>
      <c r="V4" s="895" t="s">
        <v>1096</v>
      </c>
      <c r="W4" s="896"/>
      <c r="X4" s="897"/>
      <c r="Y4" s="895" t="s">
        <v>1097</v>
      </c>
      <c r="Z4" s="896"/>
      <c r="AA4" s="897"/>
      <c r="AB4" s="895" t="s">
        <v>1098</v>
      </c>
      <c r="AC4" s="896"/>
      <c r="AD4" s="897"/>
      <c r="AE4" s="895" t="s">
        <v>1099</v>
      </c>
      <c r="AF4" s="896"/>
      <c r="AG4" s="897"/>
      <c r="AH4" s="895" t="s">
        <v>1100</v>
      </c>
      <c r="AI4" s="896"/>
      <c r="AJ4" s="897"/>
      <c r="AK4" s="895" t="s">
        <v>1101</v>
      </c>
      <c r="AL4" s="896"/>
      <c r="AM4" s="897"/>
      <c r="AN4" s="895" t="s">
        <v>1102</v>
      </c>
      <c r="AO4" s="896"/>
      <c r="AP4" s="897"/>
      <c r="AQ4" s="895" t="s">
        <v>1103</v>
      </c>
      <c r="AR4" s="896"/>
      <c r="AS4" s="897"/>
      <c r="AT4" s="895" t="s">
        <v>1104</v>
      </c>
      <c r="AU4" s="896"/>
      <c r="AV4" s="897"/>
      <c r="AW4" s="895" t="s">
        <v>1105</v>
      </c>
      <c r="AX4" s="896"/>
      <c r="AY4" s="897"/>
      <c r="AZ4" s="895" t="s">
        <v>1106</v>
      </c>
      <c r="BA4" s="896"/>
      <c r="BB4" s="897"/>
      <c r="BC4" s="895" t="s">
        <v>1107</v>
      </c>
      <c r="BD4" s="896"/>
      <c r="BE4" s="897"/>
      <c r="BF4" s="895" t="s">
        <v>1108</v>
      </c>
      <c r="BG4" s="896"/>
      <c r="BH4" s="897"/>
      <c r="BI4" s="895" t="s">
        <v>1109</v>
      </c>
      <c r="BJ4" s="896"/>
      <c r="BK4" s="897"/>
      <c r="BL4" s="895" t="s">
        <v>1110</v>
      </c>
      <c r="BM4" s="896"/>
      <c r="BN4" s="897"/>
      <c r="BO4" s="895" t="s">
        <v>1111</v>
      </c>
      <c r="BP4" s="896"/>
      <c r="BQ4" s="897"/>
      <c r="BR4" s="895" t="s">
        <v>1112</v>
      </c>
      <c r="BS4" s="896"/>
      <c r="BT4" s="897"/>
      <c r="BU4" s="895" t="s">
        <v>1113</v>
      </c>
      <c r="BV4" s="896"/>
      <c r="BW4" s="897"/>
      <c r="BX4" s="895" t="s">
        <v>1114</v>
      </c>
      <c r="BY4" s="896"/>
      <c r="BZ4" s="897"/>
      <c r="CA4" s="895" t="s">
        <v>1115</v>
      </c>
      <c r="CB4" s="896"/>
      <c r="CC4" s="897"/>
      <c r="CD4" s="895" t="s">
        <v>1116</v>
      </c>
      <c r="CE4" s="896"/>
      <c r="CF4" s="897"/>
      <c r="CG4" s="895" t="s">
        <v>1117</v>
      </c>
      <c r="CH4" s="896"/>
      <c r="CI4" s="897"/>
      <c r="CJ4" s="898" t="s">
        <v>1118</v>
      </c>
      <c r="CK4" s="899"/>
      <c r="CL4" s="900"/>
      <c r="CM4" s="895" t="s">
        <v>1119</v>
      </c>
      <c r="CN4" s="896"/>
      <c r="CO4" s="897"/>
      <c r="CP4" s="895" t="s">
        <v>1120</v>
      </c>
      <c r="CQ4" s="896"/>
      <c r="CR4" s="897"/>
      <c r="CS4" s="895" t="s">
        <v>1121</v>
      </c>
      <c r="CT4" s="896"/>
      <c r="CU4" s="897"/>
      <c r="CV4" s="895" t="s">
        <v>1122</v>
      </c>
      <c r="CW4" s="896"/>
      <c r="CX4" s="897"/>
      <c r="CY4" s="895" t="s">
        <v>1123</v>
      </c>
      <c r="CZ4" s="896"/>
      <c r="DA4" s="897"/>
      <c r="DB4" s="895" t="s">
        <v>1124</v>
      </c>
      <c r="DC4" s="896"/>
      <c r="DD4" s="897"/>
      <c r="DE4" s="895" t="s">
        <v>1125</v>
      </c>
      <c r="DF4" s="896"/>
      <c r="DG4" s="897"/>
      <c r="DH4" s="895" t="s">
        <v>1126</v>
      </c>
      <c r="DI4" s="896"/>
      <c r="DJ4" s="897"/>
      <c r="DK4" s="895" t="s">
        <v>1127</v>
      </c>
      <c r="DL4" s="896"/>
      <c r="DM4" s="897"/>
      <c r="DN4" s="895" t="s">
        <v>1128</v>
      </c>
      <c r="DO4" s="896"/>
      <c r="DP4" s="897"/>
      <c r="DQ4" s="895" t="s">
        <v>1129</v>
      </c>
      <c r="DR4" s="896"/>
      <c r="DS4" s="897"/>
      <c r="DT4" s="895" t="s">
        <v>1130</v>
      </c>
      <c r="DU4" s="896"/>
      <c r="DV4" s="897"/>
      <c r="DW4" s="895" t="s">
        <v>1131</v>
      </c>
      <c r="DX4" s="896"/>
      <c r="DY4" s="897"/>
      <c r="DZ4" s="895" t="s">
        <v>1132</v>
      </c>
      <c r="EA4" s="896"/>
      <c r="EB4" s="897"/>
      <c r="EC4" s="895" t="s">
        <v>1133</v>
      </c>
      <c r="ED4" s="896"/>
      <c r="EE4" s="897"/>
      <c r="EF4" s="895" t="s">
        <v>1134</v>
      </c>
      <c r="EG4" s="896"/>
      <c r="EH4" s="897"/>
      <c r="EI4" s="895" t="s">
        <v>1135</v>
      </c>
      <c r="EJ4" s="896"/>
      <c r="EK4" s="897"/>
      <c r="EL4" s="895" t="s">
        <v>1136</v>
      </c>
      <c r="EM4" s="896"/>
      <c r="EN4" s="897"/>
      <c r="EO4" s="895" t="s">
        <v>1340</v>
      </c>
      <c r="EP4" s="896"/>
      <c r="EQ4" s="896"/>
    </row>
    <row r="5" spans="1:154" s="893" customFormat="1" ht="11">
      <c r="C5" s="894"/>
      <c r="D5" s="901" t="s">
        <v>1137</v>
      </c>
      <c r="E5" s="901" t="s">
        <v>1138</v>
      </c>
      <c r="F5" s="901" t="s">
        <v>1139</v>
      </c>
      <c r="G5" s="901" t="s">
        <v>1137</v>
      </c>
      <c r="H5" s="901" t="s">
        <v>1138</v>
      </c>
      <c r="I5" s="901" t="s">
        <v>1139</v>
      </c>
      <c r="J5" s="901" t="s">
        <v>1137</v>
      </c>
      <c r="K5" s="901" t="s">
        <v>1140</v>
      </c>
      <c r="L5" s="901" t="s">
        <v>1139</v>
      </c>
      <c r="M5" s="901" t="s">
        <v>1137</v>
      </c>
      <c r="N5" s="901" t="s">
        <v>1138</v>
      </c>
      <c r="O5" s="901" t="s">
        <v>1139</v>
      </c>
      <c r="P5" s="901" t="s">
        <v>1137</v>
      </c>
      <c r="Q5" s="901" t="s">
        <v>1138</v>
      </c>
      <c r="R5" s="901" t="s">
        <v>1139</v>
      </c>
      <c r="S5" s="901" t="s">
        <v>1137</v>
      </c>
      <c r="T5" s="901" t="s">
        <v>1138</v>
      </c>
      <c r="U5" s="901" t="s">
        <v>1139</v>
      </c>
      <c r="V5" s="901" t="s">
        <v>1137</v>
      </c>
      <c r="W5" s="901" t="s">
        <v>1138</v>
      </c>
      <c r="X5" s="901" t="s">
        <v>1139</v>
      </c>
      <c r="Y5" s="901" t="s">
        <v>1137</v>
      </c>
      <c r="Z5" s="901" t="s">
        <v>1138</v>
      </c>
      <c r="AA5" s="901" t="s">
        <v>1139</v>
      </c>
      <c r="AB5" s="901" t="s">
        <v>1137</v>
      </c>
      <c r="AC5" s="901" t="s">
        <v>1138</v>
      </c>
      <c r="AD5" s="901" t="s">
        <v>1139</v>
      </c>
      <c r="AE5" s="901" t="s">
        <v>1137</v>
      </c>
      <c r="AF5" s="901" t="s">
        <v>1138</v>
      </c>
      <c r="AG5" s="901" t="s">
        <v>1139</v>
      </c>
      <c r="AH5" s="901" t="s">
        <v>1137</v>
      </c>
      <c r="AI5" s="901" t="s">
        <v>1138</v>
      </c>
      <c r="AJ5" s="901" t="s">
        <v>1139</v>
      </c>
      <c r="AK5" s="901" t="s">
        <v>1137</v>
      </c>
      <c r="AL5" s="901" t="s">
        <v>1138</v>
      </c>
      <c r="AM5" s="901" t="s">
        <v>1139</v>
      </c>
      <c r="AN5" s="901" t="s">
        <v>1137</v>
      </c>
      <c r="AO5" s="901" t="s">
        <v>1138</v>
      </c>
      <c r="AP5" s="901" t="s">
        <v>1139</v>
      </c>
      <c r="AQ5" s="901" t="s">
        <v>1137</v>
      </c>
      <c r="AR5" s="901" t="s">
        <v>1138</v>
      </c>
      <c r="AS5" s="901" t="s">
        <v>1139</v>
      </c>
      <c r="AT5" s="901" t="s">
        <v>1137</v>
      </c>
      <c r="AU5" s="901" t="s">
        <v>1138</v>
      </c>
      <c r="AV5" s="901" t="s">
        <v>1139</v>
      </c>
      <c r="AW5" s="901" t="s">
        <v>1137</v>
      </c>
      <c r="AX5" s="901" t="s">
        <v>1138</v>
      </c>
      <c r="AY5" s="901" t="s">
        <v>1139</v>
      </c>
      <c r="AZ5" s="901" t="s">
        <v>1137</v>
      </c>
      <c r="BA5" s="901" t="s">
        <v>1138</v>
      </c>
      <c r="BB5" s="901" t="s">
        <v>1139</v>
      </c>
      <c r="BC5" s="901" t="s">
        <v>1137</v>
      </c>
      <c r="BD5" s="901" t="s">
        <v>1138</v>
      </c>
      <c r="BE5" s="901" t="s">
        <v>1139</v>
      </c>
      <c r="BF5" s="901" t="s">
        <v>1137</v>
      </c>
      <c r="BG5" s="901" t="s">
        <v>1138</v>
      </c>
      <c r="BH5" s="901" t="s">
        <v>1139</v>
      </c>
      <c r="BI5" s="901" t="s">
        <v>1137</v>
      </c>
      <c r="BJ5" s="901" t="s">
        <v>1138</v>
      </c>
      <c r="BK5" s="901" t="s">
        <v>1139</v>
      </c>
      <c r="BL5" s="901" t="s">
        <v>1137</v>
      </c>
      <c r="BM5" s="901" t="s">
        <v>1138</v>
      </c>
      <c r="BN5" s="901" t="s">
        <v>1139</v>
      </c>
      <c r="BO5" s="901" t="s">
        <v>1137</v>
      </c>
      <c r="BP5" s="901" t="s">
        <v>1138</v>
      </c>
      <c r="BQ5" s="901" t="s">
        <v>1139</v>
      </c>
      <c r="BR5" s="901" t="s">
        <v>1137</v>
      </c>
      <c r="BS5" s="901" t="s">
        <v>1138</v>
      </c>
      <c r="BT5" s="901" t="s">
        <v>1139</v>
      </c>
      <c r="BU5" s="901" t="s">
        <v>1137</v>
      </c>
      <c r="BV5" s="901" t="s">
        <v>1138</v>
      </c>
      <c r="BW5" s="901" t="s">
        <v>1139</v>
      </c>
      <c r="BX5" s="901" t="s">
        <v>1137</v>
      </c>
      <c r="BY5" s="901" t="s">
        <v>1138</v>
      </c>
      <c r="BZ5" s="901" t="s">
        <v>1139</v>
      </c>
      <c r="CA5" s="901" t="s">
        <v>1137</v>
      </c>
      <c r="CB5" s="901" t="s">
        <v>1138</v>
      </c>
      <c r="CC5" s="901" t="s">
        <v>1139</v>
      </c>
      <c r="CD5" s="901" t="s">
        <v>1137</v>
      </c>
      <c r="CE5" s="901" t="s">
        <v>1138</v>
      </c>
      <c r="CF5" s="901" t="s">
        <v>1139</v>
      </c>
      <c r="CG5" s="901" t="s">
        <v>1137</v>
      </c>
      <c r="CH5" s="901" t="s">
        <v>1138</v>
      </c>
      <c r="CI5" s="901" t="s">
        <v>1139</v>
      </c>
      <c r="CJ5" s="902" t="s">
        <v>1137</v>
      </c>
      <c r="CK5" s="902" t="s">
        <v>1138</v>
      </c>
      <c r="CL5" s="902" t="s">
        <v>1139</v>
      </c>
      <c r="CM5" s="901" t="s">
        <v>1137</v>
      </c>
      <c r="CN5" s="901" t="s">
        <v>1138</v>
      </c>
      <c r="CO5" s="901" t="s">
        <v>1139</v>
      </c>
      <c r="CP5" s="901" t="s">
        <v>1137</v>
      </c>
      <c r="CQ5" s="901" t="s">
        <v>1138</v>
      </c>
      <c r="CR5" s="901" t="s">
        <v>1139</v>
      </c>
      <c r="CS5" s="901" t="s">
        <v>1137</v>
      </c>
      <c r="CT5" s="901" t="s">
        <v>1138</v>
      </c>
      <c r="CU5" s="901" t="s">
        <v>1139</v>
      </c>
      <c r="CV5" s="901" t="s">
        <v>1137</v>
      </c>
      <c r="CW5" s="901" t="s">
        <v>1138</v>
      </c>
      <c r="CX5" s="901" t="s">
        <v>1139</v>
      </c>
      <c r="CY5" s="901" t="s">
        <v>1137</v>
      </c>
      <c r="CZ5" s="901" t="s">
        <v>1138</v>
      </c>
      <c r="DA5" s="901" t="s">
        <v>1139</v>
      </c>
      <c r="DB5" s="901" t="s">
        <v>1137</v>
      </c>
      <c r="DC5" s="901" t="s">
        <v>1138</v>
      </c>
      <c r="DD5" s="901" t="s">
        <v>1139</v>
      </c>
      <c r="DE5" s="901" t="s">
        <v>1137</v>
      </c>
      <c r="DF5" s="901" t="s">
        <v>1138</v>
      </c>
      <c r="DG5" s="901" t="s">
        <v>1139</v>
      </c>
      <c r="DH5" s="901" t="s">
        <v>1137</v>
      </c>
      <c r="DI5" s="901" t="s">
        <v>1138</v>
      </c>
      <c r="DJ5" s="901" t="s">
        <v>1139</v>
      </c>
      <c r="DK5" s="901" t="s">
        <v>1137</v>
      </c>
      <c r="DL5" s="901" t="s">
        <v>1138</v>
      </c>
      <c r="DM5" s="901" t="s">
        <v>1139</v>
      </c>
      <c r="DN5" s="901" t="s">
        <v>1137</v>
      </c>
      <c r="DO5" s="901" t="s">
        <v>1138</v>
      </c>
      <c r="DP5" s="901" t="s">
        <v>1139</v>
      </c>
      <c r="DQ5" s="901" t="s">
        <v>1137</v>
      </c>
      <c r="DR5" s="901" t="s">
        <v>1138</v>
      </c>
      <c r="DS5" s="901" t="s">
        <v>1139</v>
      </c>
      <c r="DT5" s="901" t="s">
        <v>1137</v>
      </c>
      <c r="DU5" s="901" t="s">
        <v>1138</v>
      </c>
      <c r="DV5" s="901" t="s">
        <v>1139</v>
      </c>
      <c r="DW5" s="901" t="s">
        <v>1137</v>
      </c>
      <c r="DX5" s="901" t="s">
        <v>1138</v>
      </c>
      <c r="DY5" s="901" t="s">
        <v>1139</v>
      </c>
      <c r="DZ5" s="901" t="s">
        <v>1137</v>
      </c>
      <c r="EA5" s="901" t="s">
        <v>1138</v>
      </c>
      <c r="EB5" s="901" t="s">
        <v>1139</v>
      </c>
      <c r="EC5" s="901" t="s">
        <v>1137</v>
      </c>
      <c r="ED5" s="901" t="s">
        <v>1138</v>
      </c>
      <c r="EE5" s="901" t="s">
        <v>1139</v>
      </c>
      <c r="EF5" s="901" t="s">
        <v>1137</v>
      </c>
      <c r="EG5" s="901" t="s">
        <v>1138</v>
      </c>
      <c r="EH5" s="901" t="s">
        <v>1139</v>
      </c>
      <c r="EI5" s="901" t="s">
        <v>1137</v>
      </c>
      <c r="EJ5" s="901" t="s">
        <v>1138</v>
      </c>
      <c r="EK5" s="901" t="s">
        <v>1139</v>
      </c>
      <c r="EL5" s="901" t="s">
        <v>1137</v>
      </c>
      <c r="EM5" s="901" t="s">
        <v>1138</v>
      </c>
      <c r="EN5" s="901" t="s">
        <v>1139</v>
      </c>
      <c r="EO5" s="901" t="s">
        <v>1137</v>
      </c>
      <c r="EP5" s="901" t="s">
        <v>1138</v>
      </c>
      <c r="EQ5" s="888" t="s">
        <v>1139</v>
      </c>
    </row>
    <row r="6" spans="1:154" s="893" customFormat="1" ht="11">
      <c r="A6" s="903" t="s">
        <v>1141</v>
      </c>
      <c r="B6" s="896"/>
      <c r="C6" s="904"/>
      <c r="D6" s="905" t="s">
        <v>1142</v>
      </c>
      <c r="E6" s="905" t="s">
        <v>1143</v>
      </c>
      <c r="F6" s="905" t="s">
        <v>1144</v>
      </c>
      <c r="G6" s="905" t="s">
        <v>1142</v>
      </c>
      <c r="H6" s="905" t="s">
        <v>1143</v>
      </c>
      <c r="I6" s="905" t="s">
        <v>1144</v>
      </c>
      <c r="J6" s="905" t="s">
        <v>1142</v>
      </c>
      <c r="K6" s="905" t="s">
        <v>1143</v>
      </c>
      <c r="L6" s="905" t="s">
        <v>1144</v>
      </c>
      <c r="M6" s="905" t="s">
        <v>1142</v>
      </c>
      <c r="N6" s="905" t="s">
        <v>1143</v>
      </c>
      <c r="O6" s="905" t="s">
        <v>1144</v>
      </c>
      <c r="P6" s="905" t="s">
        <v>1142</v>
      </c>
      <c r="Q6" s="905" t="s">
        <v>1143</v>
      </c>
      <c r="R6" s="905" t="s">
        <v>1144</v>
      </c>
      <c r="S6" s="905" t="s">
        <v>1142</v>
      </c>
      <c r="T6" s="905" t="s">
        <v>1143</v>
      </c>
      <c r="U6" s="905" t="s">
        <v>1144</v>
      </c>
      <c r="V6" s="905" t="s">
        <v>1142</v>
      </c>
      <c r="W6" s="905" t="s">
        <v>1143</v>
      </c>
      <c r="X6" s="905" t="s">
        <v>1144</v>
      </c>
      <c r="Y6" s="905" t="s">
        <v>1142</v>
      </c>
      <c r="Z6" s="905" t="s">
        <v>1143</v>
      </c>
      <c r="AA6" s="905" t="s">
        <v>1144</v>
      </c>
      <c r="AB6" s="905" t="s">
        <v>1142</v>
      </c>
      <c r="AC6" s="905" t="s">
        <v>1143</v>
      </c>
      <c r="AD6" s="905" t="s">
        <v>1144</v>
      </c>
      <c r="AE6" s="905" t="s">
        <v>1142</v>
      </c>
      <c r="AF6" s="905" t="s">
        <v>1143</v>
      </c>
      <c r="AG6" s="905" t="s">
        <v>1144</v>
      </c>
      <c r="AH6" s="905" t="s">
        <v>1142</v>
      </c>
      <c r="AI6" s="905" t="s">
        <v>1143</v>
      </c>
      <c r="AJ6" s="905" t="s">
        <v>1144</v>
      </c>
      <c r="AK6" s="905" t="s">
        <v>1142</v>
      </c>
      <c r="AL6" s="905" t="s">
        <v>1143</v>
      </c>
      <c r="AM6" s="905" t="s">
        <v>1144</v>
      </c>
      <c r="AN6" s="905" t="s">
        <v>1142</v>
      </c>
      <c r="AO6" s="905" t="s">
        <v>1143</v>
      </c>
      <c r="AP6" s="905" t="s">
        <v>1144</v>
      </c>
      <c r="AQ6" s="905" t="s">
        <v>1142</v>
      </c>
      <c r="AR6" s="905" t="s">
        <v>1143</v>
      </c>
      <c r="AS6" s="905" t="s">
        <v>1144</v>
      </c>
      <c r="AT6" s="905" t="s">
        <v>1142</v>
      </c>
      <c r="AU6" s="905" t="s">
        <v>1143</v>
      </c>
      <c r="AV6" s="905" t="s">
        <v>1144</v>
      </c>
      <c r="AW6" s="905" t="s">
        <v>1142</v>
      </c>
      <c r="AX6" s="905" t="s">
        <v>1143</v>
      </c>
      <c r="AY6" s="905" t="s">
        <v>1144</v>
      </c>
      <c r="AZ6" s="905" t="s">
        <v>1142</v>
      </c>
      <c r="BA6" s="905" t="s">
        <v>1143</v>
      </c>
      <c r="BB6" s="905" t="s">
        <v>1144</v>
      </c>
      <c r="BC6" s="905" t="s">
        <v>1142</v>
      </c>
      <c r="BD6" s="905" t="s">
        <v>1143</v>
      </c>
      <c r="BE6" s="905" t="s">
        <v>1144</v>
      </c>
      <c r="BF6" s="905" t="s">
        <v>1142</v>
      </c>
      <c r="BG6" s="905" t="s">
        <v>1143</v>
      </c>
      <c r="BH6" s="905" t="s">
        <v>1144</v>
      </c>
      <c r="BI6" s="905" t="s">
        <v>1142</v>
      </c>
      <c r="BJ6" s="905" t="s">
        <v>1143</v>
      </c>
      <c r="BK6" s="905" t="s">
        <v>1144</v>
      </c>
      <c r="BL6" s="905" t="s">
        <v>1142</v>
      </c>
      <c r="BM6" s="905" t="s">
        <v>1143</v>
      </c>
      <c r="BN6" s="905" t="s">
        <v>1144</v>
      </c>
      <c r="BO6" s="905" t="s">
        <v>1142</v>
      </c>
      <c r="BP6" s="905" t="s">
        <v>1143</v>
      </c>
      <c r="BQ6" s="905" t="s">
        <v>1144</v>
      </c>
      <c r="BR6" s="905" t="s">
        <v>1142</v>
      </c>
      <c r="BS6" s="905" t="s">
        <v>1143</v>
      </c>
      <c r="BT6" s="905" t="s">
        <v>1144</v>
      </c>
      <c r="BU6" s="905" t="s">
        <v>1142</v>
      </c>
      <c r="BV6" s="905" t="s">
        <v>1143</v>
      </c>
      <c r="BW6" s="905" t="s">
        <v>1144</v>
      </c>
      <c r="BX6" s="905" t="s">
        <v>1142</v>
      </c>
      <c r="BY6" s="905" t="s">
        <v>1143</v>
      </c>
      <c r="BZ6" s="905" t="s">
        <v>1144</v>
      </c>
      <c r="CA6" s="905" t="s">
        <v>1142</v>
      </c>
      <c r="CB6" s="905" t="s">
        <v>1143</v>
      </c>
      <c r="CC6" s="905" t="s">
        <v>1144</v>
      </c>
      <c r="CD6" s="905" t="s">
        <v>1142</v>
      </c>
      <c r="CE6" s="905" t="s">
        <v>1143</v>
      </c>
      <c r="CF6" s="905" t="s">
        <v>1144</v>
      </c>
      <c r="CG6" s="905" t="s">
        <v>1142</v>
      </c>
      <c r="CH6" s="905" t="s">
        <v>1143</v>
      </c>
      <c r="CI6" s="905" t="s">
        <v>1144</v>
      </c>
      <c r="CJ6" s="906" t="s">
        <v>1142</v>
      </c>
      <c r="CK6" s="906" t="s">
        <v>1143</v>
      </c>
      <c r="CL6" s="906" t="s">
        <v>1144</v>
      </c>
      <c r="CM6" s="905" t="s">
        <v>1142</v>
      </c>
      <c r="CN6" s="905" t="s">
        <v>1143</v>
      </c>
      <c r="CO6" s="905" t="s">
        <v>1144</v>
      </c>
      <c r="CP6" s="905" t="s">
        <v>1142</v>
      </c>
      <c r="CQ6" s="905" t="s">
        <v>1143</v>
      </c>
      <c r="CR6" s="905" t="s">
        <v>1144</v>
      </c>
      <c r="CS6" s="905" t="s">
        <v>1142</v>
      </c>
      <c r="CT6" s="905" t="s">
        <v>1143</v>
      </c>
      <c r="CU6" s="905" t="s">
        <v>1144</v>
      </c>
      <c r="CV6" s="905" t="s">
        <v>1142</v>
      </c>
      <c r="CW6" s="905" t="s">
        <v>1143</v>
      </c>
      <c r="CX6" s="905" t="s">
        <v>1144</v>
      </c>
      <c r="CY6" s="905" t="s">
        <v>1142</v>
      </c>
      <c r="CZ6" s="905" t="s">
        <v>1143</v>
      </c>
      <c r="DA6" s="905" t="s">
        <v>1144</v>
      </c>
      <c r="DB6" s="905" t="s">
        <v>1142</v>
      </c>
      <c r="DC6" s="905" t="s">
        <v>1143</v>
      </c>
      <c r="DD6" s="905" t="s">
        <v>1144</v>
      </c>
      <c r="DE6" s="905" t="s">
        <v>1142</v>
      </c>
      <c r="DF6" s="905" t="s">
        <v>1143</v>
      </c>
      <c r="DG6" s="905" t="s">
        <v>1144</v>
      </c>
      <c r="DH6" s="905" t="s">
        <v>1142</v>
      </c>
      <c r="DI6" s="905" t="s">
        <v>1143</v>
      </c>
      <c r="DJ6" s="905" t="s">
        <v>1144</v>
      </c>
      <c r="DK6" s="905" t="s">
        <v>1142</v>
      </c>
      <c r="DL6" s="905" t="s">
        <v>1143</v>
      </c>
      <c r="DM6" s="905" t="s">
        <v>1144</v>
      </c>
      <c r="DN6" s="905" t="s">
        <v>1142</v>
      </c>
      <c r="DO6" s="905" t="s">
        <v>1143</v>
      </c>
      <c r="DP6" s="905" t="s">
        <v>1144</v>
      </c>
      <c r="DQ6" s="905" t="s">
        <v>1142</v>
      </c>
      <c r="DR6" s="905" t="s">
        <v>1143</v>
      </c>
      <c r="DS6" s="905" t="s">
        <v>1144</v>
      </c>
      <c r="DT6" s="905" t="s">
        <v>1142</v>
      </c>
      <c r="DU6" s="905" t="s">
        <v>1143</v>
      </c>
      <c r="DV6" s="905" t="s">
        <v>1144</v>
      </c>
      <c r="DW6" s="905" t="s">
        <v>1142</v>
      </c>
      <c r="DX6" s="905" t="s">
        <v>1143</v>
      </c>
      <c r="DY6" s="905" t="s">
        <v>1144</v>
      </c>
      <c r="DZ6" s="905" t="s">
        <v>1142</v>
      </c>
      <c r="EA6" s="905" t="s">
        <v>1143</v>
      </c>
      <c r="EB6" s="905" t="s">
        <v>1144</v>
      </c>
      <c r="EC6" s="905" t="s">
        <v>1142</v>
      </c>
      <c r="ED6" s="905" t="s">
        <v>1143</v>
      </c>
      <c r="EE6" s="905" t="s">
        <v>1144</v>
      </c>
      <c r="EF6" s="905" t="s">
        <v>1142</v>
      </c>
      <c r="EG6" s="905" t="s">
        <v>1143</v>
      </c>
      <c r="EH6" s="905" t="s">
        <v>1144</v>
      </c>
      <c r="EI6" s="905" t="s">
        <v>1142</v>
      </c>
      <c r="EJ6" s="905" t="s">
        <v>1143</v>
      </c>
      <c r="EK6" s="905" t="s">
        <v>1144</v>
      </c>
      <c r="EL6" s="905" t="s">
        <v>1142</v>
      </c>
      <c r="EM6" s="905" t="s">
        <v>1143</v>
      </c>
      <c r="EN6" s="905" t="s">
        <v>1144</v>
      </c>
      <c r="EO6" s="905" t="s">
        <v>1142</v>
      </c>
      <c r="EP6" s="905" t="s">
        <v>1143</v>
      </c>
      <c r="EQ6" s="895" t="s">
        <v>1144</v>
      </c>
    </row>
    <row r="7" spans="1:154">
      <c r="A7" s="907" t="s">
        <v>1145</v>
      </c>
      <c r="B7" s="908">
        <v>1884</v>
      </c>
      <c r="C7" s="907" t="s">
        <v>1146</v>
      </c>
      <c r="D7" s="909">
        <v>37451800</v>
      </c>
      <c r="E7" s="910" t="s">
        <v>1147</v>
      </c>
      <c r="F7" s="910" t="s">
        <v>1147</v>
      </c>
      <c r="G7" s="910">
        <v>227900</v>
      </c>
      <c r="H7" s="910" t="s">
        <v>1147</v>
      </c>
      <c r="I7" s="910" t="s">
        <v>1147</v>
      </c>
      <c r="J7" s="910">
        <v>490600</v>
      </c>
      <c r="K7" s="910" t="s">
        <v>1147</v>
      </c>
      <c r="L7" s="910" t="s">
        <v>1147</v>
      </c>
      <c r="M7" s="910">
        <v>613300</v>
      </c>
      <c r="N7" s="910" t="s">
        <v>1147</v>
      </c>
      <c r="O7" s="910" t="s">
        <v>1147</v>
      </c>
      <c r="P7" s="910">
        <v>643400</v>
      </c>
      <c r="Q7" s="910" t="s">
        <v>1147</v>
      </c>
      <c r="R7" s="910" t="s">
        <v>1147</v>
      </c>
      <c r="S7" s="910">
        <v>639500</v>
      </c>
      <c r="T7" s="910" t="s">
        <v>1147</v>
      </c>
      <c r="U7" s="910" t="s">
        <v>1147</v>
      </c>
      <c r="V7" s="910">
        <v>704500</v>
      </c>
      <c r="W7" s="910" t="s">
        <v>1147</v>
      </c>
      <c r="X7" s="910" t="s">
        <v>1147</v>
      </c>
      <c r="Y7" s="910">
        <v>854700</v>
      </c>
      <c r="Z7" s="910" t="s">
        <v>1147</v>
      </c>
      <c r="AA7" s="910" t="s">
        <v>1147</v>
      </c>
      <c r="AB7" s="910">
        <v>925400</v>
      </c>
      <c r="AC7" s="910" t="s">
        <v>1147</v>
      </c>
      <c r="AD7" s="910" t="s">
        <v>1147</v>
      </c>
      <c r="AE7" s="910">
        <v>623100</v>
      </c>
      <c r="AF7" s="910" t="s">
        <v>1147</v>
      </c>
      <c r="AG7" s="910" t="s">
        <v>1147</v>
      </c>
      <c r="AH7" s="910">
        <v>629600</v>
      </c>
      <c r="AI7" s="910" t="s">
        <v>1147</v>
      </c>
      <c r="AJ7" s="910" t="s">
        <v>1147</v>
      </c>
      <c r="AK7" s="910">
        <v>980100</v>
      </c>
      <c r="AL7" s="910" t="s">
        <v>1147</v>
      </c>
      <c r="AM7" s="910" t="s">
        <v>1147</v>
      </c>
      <c r="AN7" s="910">
        <v>1107500</v>
      </c>
      <c r="AO7" s="910" t="s">
        <v>1147</v>
      </c>
      <c r="AP7" s="910" t="s">
        <v>1147</v>
      </c>
      <c r="AQ7" s="910">
        <v>1152500</v>
      </c>
      <c r="AR7" s="910" t="s">
        <v>1147</v>
      </c>
      <c r="AS7" s="910" t="s">
        <v>1147</v>
      </c>
      <c r="AT7" s="910">
        <v>823200</v>
      </c>
      <c r="AU7" s="910" t="s">
        <v>1147</v>
      </c>
      <c r="AV7" s="910" t="s">
        <v>1147</v>
      </c>
      <c r="AW7" s="910">
        <v>1583400</v>
      </c>
      <c r="AX7" s="910" t="s">
        <v>1147</v>
      </c>
      <c r="AY7" s="910" t="s">
        <v>1147</v>
      </c>
      <c r="AZ7" s="910">
        <v>700700</v>
      </c>
      <c r="BA7" s="910" t="s">
        <v>1147</v>
      </c>
      <c r="BB7" s="910" t="s">
        <v>1147</v>
      </c>
      <c r="BC7" s="910">
        <v>732600</v>
      </c>
      <c r="BD7" s="910" t="s">
        <v>1147</v>
      </c>
      <c r="BE7" s="910" t="s">
        <v>1147</v>
      </c>
      <c r="BF7" s="910">
        <v>580600</v>
      </c>
      <c r="BG7" s="910" t="s">
        <v>1147</v>
      </c>
      <c r="BH7" s="910" t="s">
        <v>1147</v>
      </c>
      <c r="BI7" s="910">
        <v>414800</v>
      </c>
      <c r="BJ7" s="910" t="s">
        <v>1147</v>
      </c>
      <c r="BK7" s="910" t="s">
        <v>1147</v>
      </c>
      <c r="BL7" s="910">
        <v>1040100</v>
      </c>
      <c r="BM7" s="910" t="s">
        <v>1147</v>
      </c>
      <c r="BN7" s="910" t="s">
        <v>1147</v>
      </c>
      <c r="BO7" s="910">
        <v>869100</v>
      </c>
      <c r="BP7" s="910" t="s">
        <v>1147</v>
      </c>
      <c r="BQ7" s="910" t="s">
        <v>1147</v>
      </c>
      <c r="BR7" s="910">
        <v>975900</v>
      </c>
      <c r="BS7" s="910" t="s">
        <v>1147</v>
      </c>
      <c r="BT7" s="910" t="s">
        <v>1147</v>
      </c>
      <c r="BU7" s="910">
        <v>1364400</v>
      </c>
      <c r="BV7" s="910" t="s">
        <v>1147</v>
      </c>
      <c r="BW7" s="910" t="s">
        <v>1147</v>
      </c>
      <c r="BX7" s="910">
        <v>874900</v>
      </c>
      <c r="BY7" s="910" t="s">
        <v>1147</v>
      </c>
      <c r="BZ7" s="910" t="s">
        <v>1147</v>
      </c>
      <c r="CA7" s="910">
        <v>634600</v>
      </c>
      <c r="CB7" s="910" t="s">
        <v>1147</v>
      </c>
      <c r="CC7" s="910" t="s">
        <v>1147</v>
      </c>
      <c r="CD7" s="910">
        <v>845500</v>
      </c>
      <c r="CE7" s="910" t="s">
        <v>1147</v>
      </c>
      <c r="CF7" s="910" t="s">
        <v>1147</v>
      </c>
      <c r="CG7" s="911">
        <v>1632800</v>
      </c>
      <c r="CH7" s="910" t="s">
        <v>1147</v>
      </c>
      <c r="CI7" s="910" t="s">
        <v>1147</v>
      </c>
      <c r="CJ7" s="910">
        <v>1442600</v>
      </c>
      <c r="CK7" s="910" t="s">
        <v>1147</v>
      </c>
      <c r="CL7" s="910" t="s">
        <v>1147</v>
      </c>
      <c r="CM7" s="910" t="s">
        <v>2</v>
      </c>
      <c r="CN7" s="910" t="s">
        <v>1147</v>
      </c>
      <c r="CO7" s="910" t="s">
        <v>1147</v>
      </c>
      <c r="CP7" s="910">
        <v>610800</v>
      </c>
      <c r="CQ7" s="910" t="s">
        <v>1147</v>
      </c>
      <c r="CR7" s="910" t="s">
        <v>1147</v>
      </c>
      <c r="CS7" s="910">
        <v>380200</v>
      </c>
      <c r="CT7" s="910" t="s">
        <v>1147</v>
      </c>
      <c r="CU7" s="910" t="s">
        <v>1147</v>
      </c>
      <c r="CV7" s="910">
        <v>677500</v>
      </c>
      <c r="CW7" s="910" t="s">
        <v>1147</v>
      </c>
      <c r="CX7" s="910" t="s">
        <v>1147</v>
      </c>
      <c r="CY7" s="910">
        <v>1035000</v>
      </c>
      <c r="CZ7" s="910" t="s">
        <v>1147</v>
      </c>
      <c r="DA7" s="910" t="s">
        <v>1147</v>
      </c>
      <c r="DB7" s="910">
        <v>1256600</v>
      </c>
      <c r="DC7" s="910" t="s">
        <v>1147</v>
      </c>
      <c r="DD7" s="910" t="s">
        <v>1147</v>
      </c>
      <c r="DE7" s="910">
        <v>894900</v>
      </c>
      <c r="DF7" s="910" t="s">
        <v>1147</v>
      </c>
      <c r="DG7" s="910" t="s">
        <v>1147</v>
      </c>
      <c r="DH7" s="910">
        <v>649300</v>
      </c>
      <c r="DI7" s="910" t="s">
        <v>1147</v>
      </c>
      <c r="DJ7" s="910" t="s">
        <v>1147</v>
      </c>
      <c r="DK7" s="910" t="s">
        <v>2</v>
      </c>
      <c r="DL7" s="910" t="s">
        <v>1147</v>
      </c>
      <c r="DM7" s="910" t="s">
        <v>1147</v>
      </c>
      <c r="DN7" s="912">
        <v>1508300</v>
      </c>
      <c r="DO7" s="910" t="s">
        <v>1147</v>
      </c>
      <c r="DP7" s="910" t="s">
        <v>1147</v>
      </c>
      <c r="DQ7" s="910">
        <v>545200</v>
      </c>
      <c r="DR7" s="910" t="s">
        <v>1147</v>
      </c>
      <c r="DS7" s="910" t="s">
        <v>1147</v>
      </c>
      <c r="DT7" s="910">
        <v>1133800</v>
      </c>
      <c r="DU7" s="910" t="s">
        <v>1147</v>
      </c>
      <c r="DV7" s="910" t="s">
        <v>1147</v>
      </c>
      <c r="DW7" s="910">
        <v>518600</v>
      </c>
      <c r="DX7" s="910" t="s">
        <v>1147</v>
      </c>
      <c r="DY7" s="910" t="s">
        <v>1147</v>
      </c>
      <c r="DZ7" s="910">
        <v>704500</v>
      </c>
      <c r="EA7" s="910" t="s">
        <v>1147</v>
      </c>
      <c r="EB7" s="910" t="s">
        <v>1147</v>
      </c>
      <c r="EC7" s="910">
        <v>1000000</v>
      </c>
      <c r="ED7" s="910" t="s">
        <v>1147</v>
      </c>
      <c r="EE7" s="910" t="s">
        <v>1147</v>
      </c>
      <c r="EF7" s="910">
        <v>750100</v>
      </c>
      <c r="EG7" s="910" t="s">
        <v>1147</v>
      </c>
      <c r="EH7" s="910" t="s">
        <v>1147</v>
      </c>
      <c r="EI7" s="910">
        <v>381500</v>
      </c>
      <c r="EJ7" s="910" t="s">
        <v>1147</v>
      </c>
      <c r="EK7" s="910" t="s">
        <v>1147</v>
      </c>
      <c r="EL7" s="910">
        <v>933800</v>
      </c>
      <c r="EM7" s="910" t="s">
        <v>1147</v>
      </c>
      <c r="EN7" s="910" t="s">
        <v>1147</v>
      </c>
      <c r="EO7" s="910">
        <v>364400</v>
      </c>
      <c r="EP7" s="910" t="s">
        <v>1147</v>
      </c>
      <c r="EQ7" s="910" t="s">
        <v>1147</v>
      </c>
    </row>
    <row r="8" spans="1:154">
      <c r="A8" s="913" t="s">
        <v>1148</v>
      </c>
      <c r="B8" s="908">
        <v>1888</v>
      </c>
      <c r="C8" s="907" t="s">
        <v>1146</v>
      </c>
      <c r="D8" s="914">
        <v>39626600</v>
      </c>
      <c r="E8" s="915" t="s">
        <v>1147</v>
      </c>
      <c r="F8" s="915" t="s">
        <v>1147</v>
      </c>
      <c r="G8" s="915">
        <v>308600</v>
      </c>
      <c r="H8" s="915" t="s">
        <v>1147</v>
      </c>
      <c r="I8" s="915" t="s">
        <v>1147</v>
      </c>
      <c r="J8" s="915">
        <v>527600</v>
      </c>
      <c r="K8" s="915" t="s">
        <v>1147</v>
      </c>
      <c r="L8" s="915" t="s">
        <v>1147</v>
      </c>
      <c r="M8" s="915">
        <v>655400</v>
      </c>
      <c r="N8" s="915" t="s">
        <v>1147</v>
      </c>
      <c r="O8" s="915" t="s">
        <v>1147</v>
      </c>
      <c r="P8" s="915">
        <v>735100</v>
      </c>
      <c r="Q8" s="915" t="s">
        <v>1147</v>
      </c>
      <c r="R8" s="915" t="s">
        <v>1147</v>
      </c>
      <c r="S8" s="915">
        <v>684300</v>
      </c>
      <c r="T8" s="915" t="s">
        <v>1147</v>
      </c>
      <c r="U8" s="915" t="s">
        <v>1147</v>
      </c>
      <c r="V8" s="915">
        <v>742600</v>
      </c>
      <c r="W8" s="915" t="s">
        <v>1147</v>
      </c>
      <c r="X8" s="915" t="s">
        <v>1147</v>
      </c>
      <c r="Y8" s="915">
        <v>913800</v>
      </c>
      <c r="Z8" s="915" t="s">
        <v>1147</v>
      </c>
      <c r="AA8" s="915" t="s">
        <v>1147</v>
      </c>
      <c r="AB8" s="915">
        <v>992100</v>
      </c>
      <c r="AC8" s="915" t="s">
        <v>1147</v>
      </c>
      <c r="AD8" s="915" t="s">
        <v>1147</v>
      </c>
      <c r="AE8" s="915">
        <v>673900</v>
      </c>
      <c r="AF8" s="915" t="s">
        <v>1147</v>
      </c>
      <c r="AG8" s="915" t="s">
        <v>1147</v>
      </c>
      <c r="AH8" s="915">
        <v>692600</v>
      </c>
      <c r="AI8" s="915" t="s">
        <v>1147</v>
      </c>
      <c r="AJ8" s="915" t="s">
        <v>1147</v>
      </c>
      <c r="AK8" s="915">
        <v>1042400</v>
      </c>
      <c r="AL8" s="915" t="s">
        <v>1147</v>
      </c>
      <c r="AM8" s="915" t="s">
        <v>1147</v>
      </c>
      <c r="AN8" s="915">
        <v>1158800</v>
      </c>
      <c r="AO8" s="915" t="s">
        <v>1147</v>
      </c>
      <c r="AP8" s="915" t="s">
        <v>1147</v>
      </c>
      <c r="AQ8" s="915">
        <v>1354400</v>
      </c>
      <c r="AR8" s="915" t="s">
        <v>1147</v>
      </c>
      <c r="AS8" s="915" t="s">
        <v>1147</v>
      </c>
      <c r="AT8" s="915">
        <v>919100</v>
      </c>
      <c r="AU8" s="915" t="s">
        <v>1147</v>
      </c>
      <c r="AV8" s="915" t="s">
        <v>1147</v>
      </c>
      <c r="AW8" s="915">
        <v>1662900</v>
      </c>
      <c r="AX8" s="915" t="s">
        <v>1147</v>
      </c>
      <c r="AY8" s="915" t="s">
        <v>1147</v>
      </c>
      <c r="AZ8" s="915">
        <v>748500</v>
      </c>
      <c r="BA8" s="915" t="s">
        <v>1147</v>
      </c>
      <c r="BB8" s="915" t="s">
        <v>1147</v>
      </c>
      <c r="BC8" s="915">
        <v>743000</v>
      </c>
      <c r="BD8" s="915" t="s">
        <v>1147</v>
      </c>
      <c r="BE8" s="915" t="s">
        <v>1147</v>
      </c>
      <c r="BF8" s="915">
        <v>594700</v>
      </c>
      <c r="BG8" s="915" t="s">
        <v>1147</v>
      </c>
      <c r="BH8" s="915" t="s">
        <v>1147</v>
      </c>
      <c r="BI8" s="915">
        <v>443400</v>
      </c>
      <c r="BJ8" s="915" t="s">
        <v>1147</v>
      </c>
      <c r="BK8" s="915" t="s">
        <v>1147</v>
      </c>
      <c r="BL8" s="915">
        <v>1107500</v>
      </c>
      <c r="BM8" s="915" t="s">
        <v>1147</v>
      </c>
      <c r="BN8" s="915" t="s">
        <v>1147</v>
      </c>
      <c r="BO8" s="915">
        <v>904500</v>
      </c>
      <c r="BP8" s="915" t="s">
        <v>1147</v>
      </c>
      <c r="BQ8" s="915" t="s">
        <v>1147</v>
      </c>
      <c r="BR8" s="915">
        <v>1048400</v>
      </c>
      <c r="BS8" s="915" t="s">
        <v>1147</v>
      </c>
      <c r="BT8" s="915" t="s">
        <v>1147</v>
      </c>
      <c r="BU8" s="915">
        <v>1436100</v>
      </c>
      <c r="BV8" s="915" t="s">
        <v>1147</v>
      </c>
      <c r="BW8" s="915" t="s">
        <v>1147</v>
      </c>
      <c r="BX8" s="915">
        <v>908300</v>
      </c>
      <c r="BY8" s="915" t="s">
        <v>1147</v>
      </c>
      <c r="BZ8" s="915" t="s">
        <v>1147</v>
      </c>
      <c r="CA8" s="915">
        <v>655800</v>
      </c>
      <c r="CB8" s="915" t="s">
        <v>1147</v>
      </c>
      <c r="CC8" s="915" t="s">
        <v>1147</v>
      </c>
      <c r="CD8" s="915">
        <v>865500</v>
      </c>
      <c r="CE8" s="915" t="s">
        <v>1147</v>
      </c>
      <c r="CF8" s="915" t="s">
        <v>1147</v>
      </c>
      <c r="CG8" s="915">
        <v>1242400</v>
      </c>
      <c r="CH8" s="915" t="s">
        <v>1147</v>
      </c>
      <c r="CI8" s="915" t="s">
        <v>1147</v>
      </c>
      <c r="CJ8" s="915">
        <v>1510500</v>
      </c>
      <c r="CK8" s="915" t="s">
        <v>1147</v>
      </c>
      <c r="CL8" s="915" t="s">
        <v>1147</v>
      </c>
      <c r="CM8" s="915">
        <v>493000</v>
      </c>
      <c r="CN8" s="915" t="s">
        <v>1147</v>
      </c>
      <c r="CO8" s="915" t="s">
        <v>1147</v>
      </c>
      <c r="CP8" s="915">
        <v>621400</v>
      </c>
      <c r="CQ8" s="915" t="s">
        <v>1147</v>
      </c>
      <c r="CR8" s="915" t="s">
        <v>1147</v>
      </c>
      <c r="CS8" s="915">
        <v>393700</v>
      </c>
      <c r="CT8" s="915" t="s">
        <v>1147</v>
      </c>
      <c r="CU8" s="915" t="s">
        <v>1147</v>
      </c>
      <c r="CV8" s="915">
        <v>691500</v>
      </c>
      <c r="CW8" s="915" t="s">
        <v>1147</v>
      </c>
      <c r="CX8" s="915" t="s">
        <v>1147</v>
      </c>
      <c r="CY8" s="915">
        <v>1059400</v>
      </c>
      <c r="CZ8" s="915" t="s">
        <v>1147</v>
      </c>
      <c r="DA8" s="915" t="s">
        <v>1147</v>
      </c>
      <c r="DB8" s="915">
        <v>1291400</v>
      </c>
      <c r="DC8" s="915" t="s">
        <v>1147</v>
      </c>
      <c r="DD8" s="915" t="s">
        <v>1147</v>
      </c>
      <c r="DE8" s="915">
        <v>910800</v>
      </c>
      <c r="DF8" s="915" t="s">
        <v>1147</v>
      </c>
      <c r="DG8" s="915" t="s">
        <v>1147</v>
      </c>
      <c r="DH8" s="915">
        <v>676100</v>
      </c>
      <c r="DI8" s="915" t="s">
        <v>1147</v>
      </c>
      <c r="DJ8" s="915" t="s">
        <v>1147</v>
      </c>
      <c r="DK8" s="915">
        <v>659600</v>
      </c>
      <c r="DL8" s="915" t="s">
        <v>1147</v>
      </c>
      <c r="DM8" s="915" t="s">
        <v>1147</v>
      </c>
      <c r="DN8" s="915">
        <v>905100</v>
      </c>
      <c r="DO8" s="915" t="s">
        <v>1147</v>
      </c>
      <c r="DP8" s="915" t="s">
        <v>1147</v>
      </c>
      <c r="DQ8" s="915">
        <v>565600</v>
      </c>
      <c r="DR8" s="915" t="s">
        <v>1147</v>
      </c>
      <c r="DS8" s="915" t="s">
        <v>1147</v>
      </c>
      <c r="DT8" s="915">
        <v>1209600</v>
      </c>
      <c r="DU8" s="915" t="s">
        <v>1147</v>
      </c>
      <c r="DV8" s="915" t="s">
        <v>1147</v>
      </c>
      <c r="DW8" s="915">
        <v>551900</v>
      </c>
      <c r="DX8" s="915" t="s">
        <v>1147</v>
      </c>
      <c r="DY8" s="915" t="s">
        <v>1147</v>
      </c>
      <c r="DZ8" s="915">
        <v>744600</v>
      </c>
      <c r="EA8" s="915" t="s">
        <v>1147</v>
      </c>
      <c r="EB8" s="915" t="s">
        <v>1147</v>
      </c>
      <c r="EC8" s="915">
        <v>1041500</v>
      </c>
      <c r="ED8" s="915" t="s">
        <v>1147</v>
      </c>
      <c r="EE8" s="915" t="s">
        <v>1147</v>
      </c>
      <c r="EF8" s="915">
        <v>780000</v>
      </c>
      <c r="EG8" s="915" t="s">
        <v>1147</v>
      </c>
      <c r="EH8" s="915" t="s">
        <v>1147</v>
      </c>
      <c r="EI8" s="915">
        <v>404300</v>
      </c>
      <c r="EJ8" s="915" t="s">
        <v>1147</v>
      </c>
      <c r="EK8" s="915" t="s">
        <v>1147</v>
      </c>
      <c r="EL8" s="915">
        <v>981200</v>
      </c>
      <c r="EM8" s="915" t="s">
        <v>1147</v>
      </c>
      <c r="EN8" s="915" t="s">
        <v>1147</v>
      </c>
      <c r="EO8" s="915">
        <v>373700</v>
      </c>
      <c r="EP8" s="915" t="s">
        <v>1147</v>
      </c>
      <c r="EQ8" s="915" t="s">
        <v>1147</v>
      </c>
    </row>
    <row r="9" spans="1:154">
      <c r="A9" s="913" t="s">
        <v>1149</v>
      </c>
      <c r="B9" s="908">
        <v>1893</v>
      </c>
      <c r="C9" s="907" t="s">
        <v>1146</v>
      </c>
      <c r="D9" s="914">
        <v>41378600</v>
      </c>
      <c r="E9" s="915" t="s">
        <v>1147</v>
      </c>
      <c r="F9" s="915" t="s">
        <v>1147</v>
      </c>
      <c r="G9" s="915">
        <v>466100</v>
      </c>
      <c r="H9" s="915" t="s">
        <v>1147</v>
      </c>
      <c r="I9" s="915" t="s">
        <v>1147</v>
      </c>
      <c r="J9" s="915">
        <v>562500</v>
      </c>
      <c r="K9" s="915" t="s">
        <v>1147</v>
      </c>
      <c r="L9" s="915" t="s">
        <v>1147</v>
      </c>
      <c r="M9" s="915">
        <v>688200</v>
      </c>
      <c r="N9" s="915" t="s">
        <v>1147</v>
      </c>
      <c r="O9" s="915" t="s">
        <v>1147</v>
      </c>
      <c r="P9" s="915">
        <v>789600</v>
      </c>
      <c r="Q9" s="915" t="s">
        <v>1147</v>
      </c>
      <c r="R9" s="915" t="s">
        <v>1147</v>
      </c>
      <c r="S9" s="915">
        <v>719600</v>
      </c>
      <c r="T9" s="915" t="s">
        <v>1147</v>
      </c>
      <c r="U9" s="915" t="s">
        <v>1147</v>
      </c>
      <c r="V9" s="915">
        <v>777300</v>
      </c>
      <c r="W9" s="915" t="s">
        <v>1147</v>
      </c>
      <c r="X9" s="915" t="s">
        <v>1147</v>
      </c>
      <c r="Y9" s="915">
        <v>986600</v>
      </c>
      <c r="Z9" s="915" t="s">
        <v>1147</v>
      </c>
      <c r="AA9" s="915" t="s">
        <v>1147</v>
      </c>
      <c r="AB9" s="915">
        <v>1046400</v>
      </c>
      <c r="AC9" s="915" t="s">
        <v>1147</v>
      </c>
      <c r="AD9" s="915" t="s">
        <v>1147</v>
      </c>
      <c r="AE9" s="915">
        <v>727400</v>
      </c>
      <c r="AF9" s="915" t="s">
        <v>1147</v>
      </c>
      <c r="AG9" s="915" t="s">
        <v>1147</v>
      </c>
      <c r="AH9" s="915">
        <v>736700</v>
      </c>
      <c r="AI9" s="915" t="s">
        <v>1147</v>
      </c>
      <c r="AJ9" s="915" t="s">
        <v>1147</v>
      </c>
      <c r="AK9" s="915">
        <v>1092500</v>
      </c>
      <c r="AL9" s="915" t="s">
        <v>1147</v>
      </c>
      <c r="AM9" s="915" t="s">
        <v>1147</v>
      </c>
      <c r="AN9" s="915">
        <v>1198400</v>
      </c>
      <c r="AO9" s="915" t="s">
        <v>1147</v>
      </c>
      <c r="AP9" s="915" t="s">
        <v>1147</v>
      </c>
      <c r="AQ9" s="916">
        <v>1608700</v>
      </c>
      <c r="AR9" s="917" t="s">
        <v>1147</v>
      </c>
      <c r="AS9" s="917" t="s">
        <v>1147</v>
      </c>
      <c r="AT9" s="916">
        <v>759800</v>
      </c>
      <c r="AU9" s="915" t="s">
        <v>1147</v>
      </c>
      <c r="AV9" s="915" t="s">
        <v>1147</v>
      </c>
      <c r="AW9" s="915">
        <v>1706400</v>
      </c>
      <c r="AX9" s="915" t="s">
        <v>1147</v>
      </c>
      <c r="AY9" s="915" t="s">
        <v>1147</v>
      </c>
      <c r="AZ9" s="915">
        <v>774400</v>
      </c>
      <c r="BA9" s="915" t="s">
        <v>1147</v>
      </c>
      <c r="BB9" s="915" t="s">
        <v>1147</v>
      </c>
      <c r="BC9" s="915">
        <v>750800</v>
      </c>
      <c r="BD9" s="915" t="s">
        <v>1147</v>
      </c>
      <c r="BE9" s="915" t="s">
        <v>1147</v>
      </c>
      <c r="BF9" s="915">
        <v>606300</v>
      </c>
      <c r="BG9" s="915" t="s">
        <v>1147</v>
      </c>
      <c r="BH9" s="915" t="s">
        <v>1147</v>
      </c>
      <c r="BI9" s="915">
        <v>467600</v>
      </c>
      <c r="BJ9" s="915" t="s">
        <v>1147</v>
      </c>
      <c r="BK9" s="915" t="s">
        <v>1147</v>
      </c>
      <c r="BL9" s="915">
        <v>1168100</v>
      </c>
      <c r="BM9" s="915" t="s">
        <v>1147</v>
      </c>
      <c r="BN9" s="915" t="s">
        <v>1147</v>
      </c>
      <c r="BO9" s="915">
        <v>933300</v>
      </c>
      <c r="BP9" s="915" t="s">
        <v>1147</v>
      </c>
      <c r="BQ9" s="915" t="s">
        <v>1147</v>
      </c>
      <c r="BR9" s="915">
        <v>1105800</v>
      </c>
      <c r="BS9" s="915" t="s">
        <v>1147</v>
      </c>
      <c r="BT9" s="915" t="s">
        <v>1147</v>
      </c>
      <c r="BU9" s="915">
        <v>1494800</v>
      </c>
      <c r="BV9" s="915" t="s">
        <v>1147</v>
      </c>
      <c r="BW9" s="915" t="s">
        <v>1147</v>
      </c>
      <c r="BX9" s="915">
        <v>939100</v>
      </c>
      <c r="BY9" s="915" t="s">
        <v>1147</v>
      </c>
      <c r="BZ9" s="915" t="s">
        <v>1147</v>
      </c>
      <c r="CA9" s="915">
        <v>668300</v>
      </c>
      <c r="CB9" s="915" t="s">
        <v>1147</v>
      </c>
      <c r="CC9" s="915" t="s">
        <v>1147</v>
      </c>
      <c r="CD9" s="915">
        <v>901800</v>
      </c>
      <c r="CE9" s="915" t="s">
        <v>1147</v>
      </c>
      <c r="CF9" s="915" t="s">
        <v>1147</v>
      </c>
      <c r="CG9" s="915">
        <v>1315500</v>
      </c>
      <c r="CH9" s="915" t="s">
        <v>1147</v>
      </c>
      <c r="CI9" s="915" t="s">
        <v>1147</v>
      </c>
      <c r="CJ9" s="915">
        <v>1563700</v>
      </c>
      <c r="CK9" s="915" t="s">
        <v>1147</v>
      </c>
      <c r="CL9" s="915" t="s">
        <v>1147</v>
      </c>
      <c r="CM9" s="915">
        <v>503300</v>
      </c>
      <c r="CN9" s="915" t="s">
        <v>1147</v>
      </c>
      <c r="CO9" s="915" t="s">
        <v>1147</v>
      </c>
      <c r="CP9" s="915">
        <v>630800</v>
      </c>
      <c r="CQ9" s="915" t="s">
        <v>1147</v>
      </c>
      <c r="CR9" s="915" t="s">
        <v>1147</v>
      </c>
      <c r="CS9" s="915">
        <v>401600</v>
      </c>
      <c r="CT9" s="915" t="s">
        <v>1147</v>
      </c>
      <c r="CU9" s="915" t="s">
        <v>1147</v>
      </c>
      <c r="CV9" s="915">
        <v>700900</v>
      </c>
      <c r="CW9" s="915" t="s">
        <v>1147</v>
      </c>
      <c r="CX9" s="915" t="s">
        <v>1147</v>
      </c>
      <c r="CY9" s="915">
        <v>1078000</v>
      </c>
      <c r="CZ9" s="915" t="s">
        <v>1147</v>
      </c>
      <c r="DA9" s="915" t="s">
        <v>1147</v>
      </c>
      <c r="DB9" s="915">
        <v>1339100</v>
      </c>
      <c r="DC9" s="915" t="s">
        <v>1147</v>
      </c>
      <c r="DD9" s="915" t="s">
        <v>1147</v>
      </c>
      <c r="DE9" s="915">
        <v>929000</v>
      </c>
      <c r="DF9" s="915" t="s">
        <v>1147</v>
      </c>
      <c r="DG9" s="915" t="s">
        <v>1147</v>
      </c>
      <c r="DH9" s="915">
        <v>677900</v>
      </c>
      <c r="DI9" s="915" t="s">
        <v>1147</v>
      </c>
      <c r="DJ9" s="915" t="s">
        <v>1147</v>
      </c>
      <c r="DK9" s="915">
        <v>672100</v>
      </c>
      <c r="DL9" s="915" t="s">
        <v>1147</v>
      </c>
      <c r="DM9" s="915" t="s">
        <v>1147</v>
      </c>
      <c r="DN9" s="915">
        <v>939100</v>
      </c>
      <c r="DO9" s="915" t="s">
        <v>1147</v>
      </c>
      <c r="DP9" s="915" t="s">
        <v>1147</v>
      </c>
      <c r="DQ9" s="915">
        <v>582100</v>
      </c>
      <c r="DR9" s="915" t="s">
        <v>1147</v>
      </c>
      <c r="DS9" s="915" t="s">
        <v>1147</v>
      </c>
      <c r="DT9" s="915">
        <v>1267000</v>
      </c>
      <c r="DU9" s="915" t="s">
        <v>1147</v>
      </c>
      <c r="DV9" s="915" t="s">
        <v>1147</v>
      </c>
      <c r="DW9" s="915">
        <v>574300</v>
      </c>
      <c r="DX9" s="915" t="s">
        <v>1147</v>
      </c>
      <c r="DY9" s="915" t="s">
        <v>1147</v>
      </c>
      <c r="DZ9" s="915">
        <v>779200</v>
      </c>
      <c r="EA9" s="915" t="s">
        <v>1147</v>
      </c>
      <c r="EB9" s="915" t="s">
        <v>1147</v>
      </c>
      <c r="EC9" s="915">
        <v>1078400</v>
      </c>
      <c r="ED9" s="915" t="s">
        <v>1147</v>
      </c>
      <c r="EE9" s="915" t="s">
        <v>1147</v>
      </c>
      <c r="EF9" s="915">
        <v>791200</v>
      </c>
      <c r="EG9" s="915" t="s">
        <v>1147</v>
      </c>
      <c r="EH9" s="915" t="s">
        <v>1147</v>
      </c>
      <c r="EI9" s="915">
        <v>428900</v>
      </c>
      <c r="EJ9" s="915" t="s">
        <v>1147</v>
      </c>
      <c r="EK9" s="915" t="s">
        <v>1147</v>
      </c>
      <c r="EL9" s="915">
        <v>1029300</v>
      </c>
      <c r="EM9" s="915" t="s">
        <v>1147</v>
      </c>
      <c r="EN9" s="915" t="s">
        <v>1147</v>
      </c>
      <c r="EO9" s="915">
        <v>420900</v>
      </c>
      <c r="EP9" s="915" t="s">
        <v>1147</v>
      </c>
      <c r="EQ9" s="915" t="s">
        <v>1147</v>
      </c>
      <c r="ER9" s="918"/>
      <c r="ES9" s="918"/>
      <c r="ET9" s="918"/>
      <c r="EU9" s="918"/>
      <c r="EV9" s="918"/>
      <c r="EW9" s="918"/>
      <c r="EX9" s="918"/>
    </row>
    <row r="10" spans="1:154">
      <c r="A10" s="913" t="s">
        <v>1150</v>
      </c>
      <c r="B10" s="908">
        <v>1898</v>
      </c>
      <c r="C10" s="907" t="s">
        <v>1146</v>
      </c>
      <c r="D10" s="914">
        <v>43716400</v>
      </c>
      <c r="E10" s="915">
        <v>22054200</v>
      </c>
      <c r="F10" s="915">
        <v>21662000</v>
      </c>
      <c r="G10" s="915">
        <v>766900</v>
      </c>
      <c r="H10" s="915">
        <v>412000</v>
      </c>
      <c r="I10" s="915">
        <v>354900</v>
      </c>
      <c r="J10" s="915">
        <v>604100</v>
      </c>
      <c r="K10" s="915">
        <v>309800</v>
      </c>
      <c r="L10" s="915">
        <v>294300</v>
      </c>
      <c r="M10" s="915">
        <v>708600</v>
      </c>
      <c r="N10" s="915">
        <v>361300</v>
      </c>
      <c r="O10" s="915">
        <v>347300</v>
      </c>
      <c r="P10" s="915">
        <v>831200</v>
      </c>
      <c r="Q10" s="915">
        <v>424800</v>
      </c>
      <c r="R10" s="915">
        <v>406400</v>
      </c>
      <c r="S10" s="915">
        <v>763600</v>
      </c>
      <c r="T10" s="915">
        <v>396200</v>
      </c>
      <c r="U10" s="915">
        <v>367400</v>
      </c>
      <c r="V10" s="915">
        <v>814600</v>
      </c>
      <c r="W10" s="915">
        <v>407500</v>
      </c>
      <c r="X10" s="915">
        <v>407100</v>
      </c>
      <c r="Y10" s="915">
        <v>1060800</v>
      </c>
      <c r="Z10" s="915">
        <v>534500</v>
      </c>
      <c r="AA10" s="915">
        <v>526300</v>
      </c>
      <c r="AB10" s="915">
        <v>1115700</v>
      </c>
      <c r="AC10" s="915">
        <v>559500</v>
      </c>
      <c r="AD10" s="915">
        <v>556200</v>
      </c>
      <c r="AE10" s="915">
        <v>793300</v>
      </c>
      <c r="AF10" s="915">
        <v>396900</v>
      </c>
      <c r="AG10" s="915">
        <v>396400</v>
      </c>
      <c r="AH10" s="915">
        <v>784300</v>
      </c>
      <c r="AI10" s="915">
        <v>389000</v>
      </c>
      <c r="AJ10" s="915">
        <v>395300</v>
      </c>
      <c r="AK10" s="915">
        <v>1132000</v>
      </c>
      <c r="AL10" s="915">
        <v>557200</v>
      </c>
      <c r="AM10" s="915">
        <v>574800</v>
      </c>
      <c r="AN10" s="915">
        <v>1238200</v>
      </c>
      <c r="AO10" s="915">
        <v>618400</v>
      </c>
      <c r="AP10" s="915">
        <v>619800</v>
      </c>
      <c r="AQ10" s="915">
        <v>1878000</v>
      </c>
      <c r="AR10" s="915">
        <v>995600</v>
      </c>
      <c r="AS10" s="915">
        <v>882400</v>
      </c>
      <c r="AT10" s="915">
        <v>863500</v>
      </c>
      <c r="AU10" s="915">
        <v>443800</v>
      </c>
      <c r="AV10" s="915">
        <v>419700</v>
      </c>
      <c r="AW10" s="915">
        <v>1707100</v>
      </c>
      <c r="AX10" s="915">
        <v>845500</v>
      </c>
      <c r="AY10" s="915">
        <v>861600</v>
      </c>
      <c r="AZ10" s="915">
        <v>755500</v>
      </c>
      <c r="BA10" s="915">
        <v>380600</v>
      </c>
      <c r="BB10" s="915">
        <v>374900</v>
      </c>
      <c r="BC10" s="915">
        <v>732100</v>
      </c>
      <c r="BD10" s="915">
        <v>361800</v>
      </c>
      <c r="BE10" s="915">
        <v>370300</v>
      </c>
      <c r="BF10" s="915">
        <v>606200</v>
      </c>
      <c r="BG10" s="915">
        <v>299500</v>
      </c>
      <c r="BH10" s="915">
        <v>306700</v>
      </c>
      <c r="BI10" s="915">
        <v>489900</v>
      </c>
      <c r="BJ10" s="915">
        <v>242100</v>
      </c>
      <c r="BK10" s="915">
        <v>247800</v>
      </c>
      <c r="BL10" s="915">
        <v>1218800</v>
      </c>
      <c r="BM10" s="915">
        <v>608400</v>
      </c>
      <c r="BN10" s="915">
        <v>610400</v>
      </c>
      <c r="BO10" s="915">
        <v>949900</v>
      </c>
      <c r="BP10" s="915">
        <v>480300</v>
      </c>
      <c r="BQ10" s="915">
        <v>469600</v>
      </c>
      <c r="BR10" s="915">
        <v>1159200</v>
      </c>
      <c r="BS10" s="915">
        <v>585000</v>
      </c>
      <c r="BT10" s="915">
        <v>574200</v>
      </c>
      <c r="BU10" s="915">
        <v>1554700</v>
      </c>
      <c r="BV10" s="915">
        <v>778600</v>
      </c>
      <c r="BW10" s="915">
        <v>776100</v>
      </c>
      <c r="BX10" s="915">
        <v>960800</v>
      </c>
      <c r="BY10" s="915">
        <v>479300</v>
      </c>
      <c r="BZ10" s="915">
        <v>481500</v>
      </c>
      <c r="CA10" s="915">
        <v>665300</v>
      </c>
      <c r="CB10" s="915">
        <v>323500</v>
      </c>
      <c r="CC10" s="915">
        <v>341800</v>
      </c>
      <c r="CD10" s="915">
        <v>955700</v>
      </c>
      <c r="CE10" s="915">
        <v>480200</v>
      </c>
      <c r="CF10" s="915">
        <v>475400</v>
      </c>
      <c r="CG10" s="915">
        <v>1485500</v>
      </c>
      <c r="CH10" s="915">
        <v>763800</v>
      </c>
      <c r="CI10" s="915">
        <v>721700</v>
      </c>
      <c r="CJ10" s="915">
        <v>1659600</v>
      </c>
      <c r="CK10" s="915">
        <v>843200</v>
      </c>
      <c r="CL10" s="915">
        <v>816400</v>
      </c>
      <c r="CM10" s="915">
        <v>519000</v>
      </c>
      <c r="CN10" s="915">
        <v>258900</v>
      </c>
      <c r="CO10" s="915">
        <v>260000</v>
      </c>
      <c r="CP10" s="915">
        <v>656100</v>
      </c>
      <c r="CQ10" s="915">
        <v>329200</v>
      </c>
      <c r="CR10" s="915">
        <v>326900</v>
      </c>
      <c r="CS10" s="915">
        <v>408400</v>
      </c>
      <c r="CT10" s="915">
        <v>205100</v>
      </c>
      <c r="CU10" s="915">
        <v>203300</v>
      </c>
      <c r="CV10" s="915">
        <v>704400</v>
      </c>
      <c r="CW10" s="915">
        <v>355000</v>
      </c>
      <c r="CX10" s="915">
        <v>349400</v>
      </c>
      <c r="CY10" s="915">
        <v>1098300</v>
      </c>
      <c r="CZ10" s="915">
        <v>564200</v>
      </c>
      <c r="DA10" s="915">
        <v>534100</v>
      </c>
      <c r="DB10" s="915">
        <v>1405100</v>
      </c>
      <c r="DC10" s="915">
        <v>710200</v>
      </c>
      <c r="DD10" s="915">
        <v>694900</v>
      </c>
      <c r="DE10" s="915">
        <v>953500</v>
      </c>
      <c r="DF10" s="915">
        <v>475500</v>
      </c>
      <c r="DG10" s="915">
        <v>478000</v>
      </c>
      <c r="DH10" s="915">
        <v>670600</v>
      </c>
      <c r="DI10" s="915">
        <v>334400</v>
      </c>
      <c r="DJ10" s="915">
        <v>336200</v>
      </c>
      <c r="DK10" s="915">
        <v>676200</v>
      </c>
      <c r="DL10" s="915">
        <v>343700</v>
      </c>
      <c r="DM10" s="915">
        <v>332500</v>
      </c>
      <c r="DN10" s="915">
        <v>968400</v>
      </c>
      <c r="DO10" s="915">
        <v>490000</v>
      </c>
      <c r="DP10" s="915">
        <v>478400</v>
      </c>
      <c r="DQ10" s="915">
        <v>604500</v>
      </c>
      <c r="DR10" s="915">
        <v>308700</v>
      </c>
      <c r="DS10" s="915">
        <v>295800</v>
      </c>
      <c r="DT10" s="915">
        <v>1378600</v>
      </c>
      <c r="DU10" s="915">
        <v>698700</v>
      </c>
      <c r="DV10" s="915">
        <v>679900</v>
      </c>
      <c r="DW10" s="915">
        <v>607700</v>
      </c>
      <c r="DX10" s="915">
        <v>305000</v>
      </c>
      <c r="DY10" s="915">
        <v>302700</v>
      </c>
      <c r="DZ10" s="915">
        <v>867300</v>
      </c>
      <c r="EA10" s="915">
        <v>439600</v>
      </c>
      <c r="EB10" s="915">
        <v>427700</v>
      </c>
      <c r="EC10" s="915">
        <v>1131100</v>
      </c>
      <c r="ED10" s="915">
        <v>557400</v>
      </c>
      <c r="EE10" s="915">
        <v>573700</v>
      </c>
      <c r="EF10" s="915">
        <v>816000</v>
      </c>
      <c r="EG10" s="915">
        <v>405500</v>
      </c>
      <c r="EH10" s="915">
        <v>410500</v>
      </c>
      <c r="EI10" s="915">
        <v>454000</v>
      </c>
      <c r="EJ10" s="915">
        <v>230300</v>
      </c>
      <c r="EK10" s="915">
        <v>223700</v>
      </c>
      <c r="EL10" s="915">
        <v>1087200</v>
      </c>
      <c r="EM10" s="915">
        <v>538800</v>
      </c>
      <c r="EN10" s="915">
        <v>548400</v>
      </c>
      <c r="EO10" s="915">
        <v>454900</v>
      </c>
      <c r="EP10" s="915">
        <v>225700</v>
      </c>
      <c r="EQ10" s="915">
        <v>229200</v>
      </c>
      <c r="ER10" s="918"/>
      <c r="ES10" s="918"/>
      <c r="ET10" s="918"/>
      <c r="EU10" s="918"/>
      <c r="EV10" s="918"/>
      <c r="EW10" s="918"/>
      <c r="EX10" s="918"/>
    </row>
    <row r="11" spans="1:154">
      <c r="A11" s="913" t="s">
        <v>1151</v>
      </c>
      <c r="B11" s="908">
        <v>1903</v>
      </c>
      <c r="C11" s="907" t="s">
        <v>1146</v>
      </c>
      <c r="D11" s="914">
        <v>46588000</v>
      </c>
      <c r="E11" s="915">
        <v>23535300</v>
      </c>
      <c r="F11" s="915">
        <v>23052400</v>
      </c>
      <c r="G11" s="915">
        <v>994300</v>
      </c>
      <c r="H11" s="915">
        <v>528100</v>
      </c>
      <c r="I11" s="915">
        <v>466200</v>
      </c>
      <c r="J11" s="915">
        <v>649000</v>
      </c>
      <c r="K11" s="915">
        <v>334200</v>
      </c>
      <c r="L11" s="915">
        <v>314800</v>
      </c>
      <c r="M11" s="915">
        <v>735300</v>
      </c>
      <c r="N11" s="915">
        <v>371800</v>
      </c>
      <c r="O11" s="915">
        <v>363600</v>
      </c>
      <c r="P11" s="915">
        <v>879600</v>
      </c>
      <c r="Q11" s="915">
        <v>446600</v>
      </c>
      <c r="R11" s="915">
        <v>433000</v>
      </c>
      <c r="S11" s="915">
        <v>818400</v>
      </c>
      <c r="T11" s="915">
        <v>422600</v>
      </c>
      <c r="U11" s="915">
        <v>395800</v>
      </c>
      <c r="V11" s="915">
        <v>862000</v>
      </c>
      <c r="W11" s="915">
        <v>430400</v>
      </c>
      <c r="X11" s="915">
        <v>431600</v>
      </c>
      <c r="Y11" s="915">
        <v>1133100</v>
      </c>
      <c r="Z11" s="915">
        <v>569700</v>
      </c>
      <c r="AA11" s="915">
        <v>563400</v>
      </c>
      <c r="AB11" s="915">
        <v>1162900</v>
      </c>
      <c r="AC11" s="915">
        <v>579400</v>
      </c>
      <c r="AD11" s="915">
        <v>583500</v>
      </c>
      <c r="AE11" s="915">
        <v>870400</v>
      </c>
      <c r="AF11" s="915">
        <v>438400</v>
      </c>
      <c r="AG11" s="915">
        <v>432000</v>
      </c>
      <c r="AH11" s="915">
        <v>854700</v>
      </c>
      <c r="AI11" s="915">
        <v>424300</v>
      </c>
      <c r="AJ11" s="915">
        <v>430400</v>
      </c>
      <c r="AK11" s="915">
        <v>1192900</v>
      </c>
      <c r="AL11" s="915">
        <v>587800</v>
      </c>
      <c r="AM11" s="915">
        <v>605100</v>
      </c>
      <c r="AN11" s="915">
        <v>1279900</v>
      </c>
      <c r="AO11" s="915">
        <v>639800</v>
      </c>
      <c r="AP11" s="915">
        <v>640100</v>
      </c>
      <c r="AQ11" s="915">
        <v>2251300</v>
      </c>
      <c r="AR11" s="915">
        <v>1213700</v>
      </c>
      <c r="AS11" s="915">
        <v>1037600</v>
      </c>
      <c r="AT11" s="915">
        <v>978200</v>
      </c>
      <c r="AU11" s="915">
        <v>510000</v>
      </c>
      <c r="AV11" s="915">
        <v>468200</v>
      </c>
      <c r="AW11" s="915">
        <v>1732200</v>
      </c>
      <c r="AX11" s="915">
        <v>855000</v>
      </c>
      <c r="AY11" s="915">
        <v>877200</v>
      </c>
      <c r="AZ11" s="915">
        <v>762000</v>
      </c>
      <c r="BA11" s="915">
        <v>383600</v>
      </c>
      <c r="BB11" s="915">
        <v>378400</v>
      </c>
      <c r="BC11" s="915">
        <v>745100</v>
      </c>
      <c r="BD11" s="915">
        <v>370000</v>
      </c>
      <c r="BE11" s="915">
        <v>375100</v>
      </c>
      <c r="BF11" s="915">
        <v>619900</v>
      </c>
      <c r="BG11" s="915">
        <v>306500</v>
      </c>
      <c r="BH11" s="915">
        <v>313400</v>
      </c>
      <c r="BI11" s="915">
        <v>522100</v>
      </c>
      <c r="BJ11" s="915">
        <v>258400</v>
      </c>
      <c r="BK11" s="915">
        <v>263600</v>
      </c>
      <c r="BL11" s="915">
        <v>1300300</v>
      </c>
      <c r="BM11" s="915">
        <v>647800</v>
      </c>
      <c r="BN11" s="915">
        <v>652400</v>
      </c>
      <c r="BO11" s="915">
        <v>990300</v>
      </c>
      <c r="BP11" s="915">
        <v>501300</v>
      </c>
      <c r="BQ11" s="915">
        <v>489000</v>
      </c>
      <c r="BR11" s="915">
        <v>1248600</v>
      </c>
      <c r="BS11" s="915">
        <v>628600</v>
      </c>
      <c r="BT11" s="915">
        <v>620000</v>
      </c>
      <c r="BU11" s="915">
        <v>1660600</v>
      </c>
      <c r="BV11" s="915">
        <v>834600</v>
      </c>
      <c r="BW11" s="915">
        <v>826000</v>
      </c>
      <c r="BX11" s="915">
        <v>1007200</v>
      </c>
      <c r="BY11" s="915">
        <v>503000</v>
      </c>
      <c r="BZ11" s="915">
        <v>504200</v>
      </c>
      <c r="CA11" s="915">
        <v>686500</v>
      </c>
      <c r="CB11" s="915">
        <v>335400</v>
      </c>
      <c r="CC11" s="915">
        <v>351100</v>
      </c>
      <c r="CD11" s="915">
        <v>1013800</v>
      </c>
      <c r="CE11" s="915">
        <v>511700</v>
      </c>
      <c r="CF11" s="915">
        <v>502100</v>
      </c>
      <c r="CG11" s="915">
        <v>1675600</v>
      </c>
      <c r="CH11" s="915">
        <v>873800</v>
      </c>
      <c r="CI11" s="915">
        <v>801800</v>
      </c>
      <c r="CJ11" s="915">
        <v>1761800</v>
      </c>
      <c r="CK11" s="915">
        <v>899400</v>
      </c>
      <c r="CL11" s="915">
        <v>862400</v>
      </c>
      <c r="CM11" s="915">
        <v>539700</v>
      </c>
      <c r="CN11" s="915">
        <v>269600</v>
      </c>
      <c r="CO11" s="915">
        <v>270100</v>
      </c>
      <c r="CP11" s="915">
        <v>679500</v>
      </c>
      <c r="CQ11" s="915">
        <v>337300</v>
      </c>
      <c r="CR11" s="915">
        <v>342200</v>
      </c>
      <c r="CS11" s="915">
        <v>422500</v>
      </c>
      <c r="CT11" s="915">
        <v>210600</v>
      </c>
      <c r="CU11" s="915">
        <v>211800</v>
      </c>
      <c r="CV11" s="915">
        <v>717100</v>
      </c>
      <c r="CW11" s="915">
        <v>360200</v>
      </c>
      <c r="CX11" s="915">
        <v>356900</v>
      </c>
      <c r="CY11" s="915">
        <v>1145300</v>
      </c>
      <c r="CZ11" s="915">
        <v>586900</v>
      </c>
      <c r="DA11" s="915">
        <v>558400</v>
      </c>
      <c r="DB11" s="915">
        <v>1458500</v>
      </c>
      <c r="DC11" s="915">
        <v>732600</v>
      </c>
      <c r="DD11" s="915">
        <v>725900</v>
      </c>
      <c r="DE11" s="915">
        <v>986400</v>
      </c>
      <c r="DF11" s="915">
        <v>491400</v>
      </c>
      <c r="DG11" s="915">
        <v>495000</v>
      </c>
      <c r="DH11" s="915">
        <v>688500</v>
      </c>
      <c r="DI11" s="915">
        <v>343900</v>
      </c>
      <c r="DJ11" s="915">
        <v>344600</v>
      </c>
      <c r="DK11" s="915">
        <v>689600</v>
      </c>
      <c r="DL11" s="915">
        <v>351600</v>
      </c>
      <c r="DM11" s="915">
        <v>337900</v>
      </c>
      <c r="DN11" s="915">
        <v>1003200</v>
      </c>
      <c r="DO11" s="915">
        <v>505400</v>
      </c>
      <c r="DP11" s="915">
        <v>497800</v>
      </c>
      <c r="DQ11" s="915">
        <v>625700</v>
      </c>
      <c r="DR11" s="915">
        <v>316900</v>
      </c>
      <c r="DS11" s="915">
        <v>308800</v>
      </c>
      <c r="DT11" s="915">
        <v>1507600</v>
      </c>
      <c r="DU11" s="915">
        <v>762500</v>
      </c>
      <c r="DV11" s="915">
        <v>745100</v>
      </c>
      <c r="DW11" s="915">
        <v>637500</v>
      </c>
      <c r="DX11" s="915">
        <v>317200</v>
      </c>
      <c r="DY11" s="915">
        <v>320300</v>
      </c>
      <c r="DZ11" s="915">
        <v>966400</v>
      </c>
      <c r="EA11" s="915">
        <v>497200</v>
      </c>
      <c r="EB11" s="915">
        <v>469200</v>
      </c>
      <c r="EC11" s="915">
        <v>1171200</v>
      </c>
      <c r="ED11" s="915">
        <v>573200</v>
      </c>
      <c r="EE11" s="915">
        <v>598000</v>
      </c>
      <c r="EF11" s="915">
        <v>835100</v>
      </c>
      <c r="EG11" s="915">
        <v>413900</v>
      </c>
      <c r="EH11" s="915">
        <v>421200</v>
      </c>
      <c r="EI11" s="915">
        <v>491200</v>
      </c>
      <c r="EJ11" s="915">
        <v>248500</v>
      </c>
      <c r="EK11" s="915">
        <v>242700</v>
      </c>
      <c r="EL11" s="915">
        <v>1163600</v>
      </c>
      <c r="EM11" s="915">
        <v>576300</v>
      </c>
      <c r="EN11" s="915">
        <v>587300</v>
      </c>
      <c r="EO11" s="915">
        <v>471400</v>
      </c>
      <c r="EP11" s="915">
        <v>234200</v>
      </c>
      <c r="EQ11" s="915">
        <v>237200</v>
      </c>
    </row>
    <row r="12" spans="1:154">
      <c r="A12" s="913" t="s">
        <v>1152</v>
      </c>
      <c r="B12" s="908">
        <v>1908</v>
      </c>
      <c r="C12" s="907" t="s">
        <v>1146</v>
      </c>
      <c r="D12" s="914">
        <v>49318300</v>
      </c>
      <c r="E12" s="915">
        <v>24834500</v>
      </c>
      <c r="F12" s="915">
        <v>24483800</v>
      </c>
      <c r="G12" s="915">
        <v>1322400</v>
      </c>
      <c r="H12" s="915">
        <v>691600</v>
      </c>
      <c r="I12" s="915">
        <v>630800</v>
      </c>
      <c r="J12" s="915">
        <v>698900</v>
      </c>
      <c r="K12" s="915">
        <v>358400</v>
      </c>
      <c r="L12" s="915">
        <v>340500</v>
      </c>
      <c r="M12" s="915">
        <v>760800</v>
      </c>
      <c r="N12" s="915">
        <v>382200</v>
      </c>
      <c r="O12" s="915">
        <v>378600</v>
      </c>
      <c r="P12" s="915">
        <v>854100</v>
      </c>
      <c r="Q12" s="915">
        <v>429300</v>
      </c>
      <c r="R12" s="915">
        <v>424800</v>
      </c>
      <c r="S12" s="915">
        <v>869800</v>
      </c>
      <c r="T12" s="915">
        <v>444600</v>
      </c>
      <c r="U12" s="915">
        <v>425200</v>
      </c>
      <c r="V12" s="915">
        <v>892100</v>
      </c>
      <c r="W12" s="915">
        <v>443100</v>
      </c>
      <c r="X12" s="915">
        <v>449000</v>
      </c>
      <c r="Y12" s="915">
        <v>1183300</v>
      </c>
      <c r="Z12" s="915">
        <v>588300</v>
      </c>
      <c r="AA12" s="915">
        <v>595000</v>
      </c>
      <c r="AB12" s="915">
        <v>1216400</v>
      </c>
      <c r="AC12" s="915">
        <v>603900</v>
      </c>
      <c r="AD12" s="915">
        <v>612500</v>
      </c>
      <c r="AE12" s="915">
        <v>926700</v>
      </c>
      <c r="AF12" s="915">
        <v>460400</v>
      </c>
      <c r="AG12" s="915">
        <v>466300</v>
      </c>
      <c r="AH12" s="915">
        <v>906700</v>
      </c>
      <c r="AI12" s="915">
        <v>447500</v>
      </c>
      <c r="AJ12" s="915">
        <v>459200</v>
      </c>
      <c r="AK12" s="915">
        <v>1229500</v>
      </c>
      <c r="AL12" s="915">
        <v>605100</v>
      </c>
      <c r="AM12" s="915">
        <v>624400</v>
      </c>
      <c r="AN12" s="915">
        <v>1312200</v>
      </c>
      <c r="AO12" s="915">
        <v>655500</v>
      </c>
      <c r="AP12" s="915">
        <v>656700</v>
      </c>
      <c r="AQ12" s="915">
        <v>2681400</v>
      </c>
      <c r="AR12" s="915">
        <v>1443200</v>
      </c>
      <c r="AS12" s="915">
        <v>1238200</v>
      </c>
      <c r="AT12" s="915">
        <v>1092100</v>
      </c>
      <c r="AU12" s="915">
        <v>570200</v>
      </c>
      <c r="AV12" s="915">
        <v>521900</v>
      </c>
      <c r="AW12" s="915">
        <v>1765500</v>
      </c>
      <c r="AX12" s="915">
        <v>868600</v>
      </c>
      <c r="AY12" s="915">
        <v>896900</v>
      </c>
      <c r="AZ12" s="915">
        <v>748700</v>
      </c>
      <c r="BA12" s="915">
        <v>375100</v>
      </c>
      <c r="BB12" s="915">
        <v>373600</v>
      </c>
      <c r="BC12" s="915">
        <v>752000</v>
      </c>
      <c r="BD12" s="915">
        <v>370200</v>
      </c>
      <c r="BE12" s="915">
        <v>381800</v>
      </c>
      <c r="BF12" s="915">
        <v>612100</v>
      </c>
      <c r="BG12" s="915">
        <v>300900</v>
      </c>
      <c r="BH12" s="915">
        <v>311200</v>
      </c>
      <c r="BI12" s="915">
        <v>550000</v>
      </c>
      <c r="BJ12" s="915">
        <v>270700</v>
      </c>
      <c r="BK12" s="915">
        <v>279300</v>
      </c>
      <c r="BL12" s="915">
        <v>1352200</v>
      </c>
      <c r="BM12" s="915">
        <v>669800</v>
      </c>
      <c r="BN12" s="915">
        <v>682400</v>
      </c>
      <c r="BO12" s="915">
        <v>995100</v>
      </c>
      <c r="BP12" s="915">
        <v>500800</v>
      </c>
      <c r="BQ12" s="915">
        <v>494300</v>
      </c>
      <c r="BR12" s="915">
        <v>1323100</v>
      </c>
      <c r="BS12" s="915">
        <v>663000</v>
      </c>
      <c r="BT12" s="915">
        <v>660100</v>
      </c>
      <c r="BU12" s="915">
        <v>1786500</v>
      </c>
      <c r="BV12" s="915">
        <v>899100</v>
      </c>
      <c r="BW12" s="915">
        <v>887400</v>
      </c>
      <c r="BX12" s="915">
        <v>1031200</v>
      </c>
      <c r="BY12" s="915">
        <v>512200</v>
      </c>
      <c r="BZ12" s="915">
        <v>519000</v>
      </c>
      <c r="CA12" s="915">
        <v>657400</v>
      </c>
      <c r="CB12" s="915">
        <v>316700</v>
      </c>
      <c r="CC12" s="915">
        <v>340700</v>
      </c>
      <c r="CD12" s="915">
        <v>1099800</v>
      </c>
      <c r="CE12" s="915">
        <v>558400</v>
      </c>
      <c r="CF12" s="915">
        <v>541400</v>
      </c>
      <c r="CG12" s="915">
        <v>1948200</v>
      </c>
      <c r="CH12" s="915">
        <v>1022300</v>
      </c>
      <c r="CI12" s="915">
        <v>925900</v>
      </c>
      <c r="CJ12" s="915">
        <v>1891000</v>
      </c>
      <c r="CK12" s="915">
        <v>967700</v>
      </c>
      <c r="CL12" s="915">
        <v>923300</v>
      </c>
      <c r="CM12" s="915">
        <v>548600</v>
      </c>
      <c r="CN12" s="915">
        <v>274300</v>
      </c>
      <c r="CO12" s="915">
        <v>274300</v>
      </c>
      <c r="CP12" s="915">
        <v>700400</v>
      </c>
      <c r="CQ12" s="915">
        <v>346000</v>
      </c>
      <c r="CR12" s="915">
        <v>354400</v>
      </c>
      <c r="CS12" s="915">
        <v>426300</v>
      </c>
      <c r="CT12" s="915">
        <v>209900</v>
      </c>
      <c r="CU12" s="915">
        <v>216400</v>
      </c>
      <c r="CV12" s="915">
        <v>721800</v>
      </c>
      <c r="CW12" s="915">
        <v>359900</v>
      </c>
      <c r="CX12" s="915">
        <v>361900</v>
      </c>
      <c r="CY12" s="915">
        <v>1174700</v>
      </c>
      <c r="CZ12" s="915">
        <v>597000</v>
      </c>
      <c r="DA12" s="915">
        <v>577700</v>
      </c>
      <c r="DB12" s="915">
        <v>1533900</v>
      </c>
      <c r="DC12" s="915">
        <v>774300</v>
      </c>
      <c r="DD12" s="915">
        <v>759600</v>
      </c>
      <c r="DE12" s="915">
        <v>1012000</v>
      </c>
      <c r="DF12" s="915">
        <v>503100</v>
      </c>
      <c r="DG12" s="915">
        <v>508900</v>
      </c>
      <c r="DH12" s="915">
        <v>698800</v>
      </c>
      <c r="DI12" s="915">
        <v>349000</v>
      </c>
      <c r="DJ12" s="915">
        <v>349800</v>
      </c>
      <c r="DK12" s="915">
        <v>704500</v>
      </c>
      <c r="DL12" s="915">
        <v>355600</v>
      </c>
      <c r="DM12" s="915">
        <v>348900</v>
      </c>
      <c r="DN12" s="915">
        <v>1024300</v>
      </c>
      <c r="DO12" s="915">
        <v>512200</v>
      </c>
      <c r="DP12" s="915">
        <v>512100</v>
      </c>
      <c r="DQ12" s="915">
        <v>647800</v>
      </c>
      <c r="DR12" s="915">
        <v>323900</v>
      </c>
      <c r="DS12" s="915">
        <v>323900</v>
      </c>
      <c r="DT12" s="915">
        <v>1635400</v>
      </c>
      <c r="DU12" s="915">
        <v>824400</v>
      </c>
      <c r="DV12" s="915">
        <v>811000</v>
      </c>
      <c r="DW12" s="915">
        <v>650700</v>
      </c>
      <c r="DX12" s="915">
        <v>322100</v>
      </c>
      <c r="DY12" s="915">
        <v>328600</v>
      </c>
      <c r="DZ12" s="915">
        <v>1048900</v>
      </c>
      <c r="EA12" s="915">
        <v>537800</v>
      </c>
      <c r="EB12" s="915">
        <v>511100</v>
      </c>
      <c r="EC12" s="915">
        <v>1204100</v>
      </c>
      <c r="ED12" s="915">
        <v>585000</v>
      </c>
      <c r="EE12" s="915">
        <v>619100</v>
      </c>
      <c r="EF12" s="915">
        <v>856200</v>
      </c>
      <c r="EG12" s="915">
        <v>423400</v>
      </c>
      <c r="EH12" s="915">
        <v>432800</v>
      </c>
      <c r="EI12" s="915">
        <v>528600</v>
      </c>
      <c r="EJ12" s="915">
        <v>265800</v>
      </c>
      <c r="EK12" s="915">
        <v>262800</v>
      </c>
      <c r="EL12" s="915">
        <v>1246100</v>
      </c>
      <c r="EM12" s="915">
        <v>609100</v>
      </c>
      <c r="EN12" s="915">
        <v>637000</v>
      </c>
      <c r="EO12" s="915">
        <v>496000</v>
      </c>
      <c r="EP12" s="915">
        <v>242900</v>
      </c>
      <c r="EQ12" s="915">
        <v>253100</v>
      </c>
    </row>
    <row r="13" spans="1:154">
      <c r="A13" s="907" t="s">
        <v>1153</v>
      </c>
      <c r="B13" s="908">
        <v>1913</v>
      </c>
      <c r="C13" s="907" t="s">
        <v>1146</v>
      </c>
      <c r="D13" s="914">
        <v>52911800</v>
      </c>
      <c r="E13" s="915">
        <v>26657200</v>
      </c>
      <c r="F13" s="915">
        <v>26254600</v>
      </c>
      <c r="G13" s="915">
        <v>1650100</v>
      </c>
      <c r="H13" s="915">
        <v>862300</v>
      </c>
      <c r="I13" s="915">
        <v>787800</v>
      </c>
      <c r="J13" s="915">
        <v>747200</v>
      </c>
      <c r="K13" s="915">
        <v>379500</v>
      </c>
      <c r="L13" s="915">
        <v>367700</v>
      </c>
      <c r="M13" s="915">
        <v>827500</v>
      </c>
      <c r="N13" s="915">
        <v>417000</v>
      </c>
      <c r="O13" s="915">
        <v>410500</v>
      </c>
      <c r="P13" s="915">
        <v>912700</v>
      </c>
      <c r="Q13" s="915">
        <v>460100</v>
      </c>
      <c r="R13" s="915">
        <v>452600</v>
      </c>
      <c r="S13" s="915">
        <v>918800</v>
      </c>
      <c r="T13" s="915">
        <v>469100</v>
      </c>
      <c r="U13" s="915">
        <v>449700</v>
      </c>
      <c r="V13" s="915">
        <v>950700</v>
      </c>
      <c r="W13" s="915">
        <v>472200</v>
      </c>
      <c r="X13" s="915">
        <v>478500</v>
      </c>
      <c r="Y13" s="915">
        <v>1260600</v>
      </c>
      <c r="Z13" s="915">
        <v>626300</v>
      </c>
      <c r="AA13" s="915">
        <v>634300</v>
      </c>
      <c r="AB13" s="915">
        <v>1290000</v>
      </c>
      <c r="AC13" s="915">
        <v>642200</v>
      </c>
      <c r="AD13" s="915">
        <v>647800</v>
      </c>
      <c r="AE13" s="915">
        <v>995700</v>
      </c>
      <c r="AF13" s="915">
        <v>498200</v>
      </c>
      <c r="AG13" s="915">
        <v>497500</v>
      </c>
      <c r="AH13" s="915">
        <v>984500</v>
      </c>
      <c r="AI13" s="915">
        <v>487200</v>
      </c>
      <c r="AJ13" s="915">
        <v>497300</v>
      </c>
      <c r="AK13" s="915">
        <v>1304700</v>
      </c>
      <c r="AL13" s="915">
        <v>642000</v>
      </c>
      <c r="AM13" s="915">
        <v>662700</v>
      </c>
      <c r="AN13" s="915">
        <v>1367400</v>
      </c>
      <c r="AO13" s="915">
        <v>682200</v>
      </c>
      <c r="AP13" s="915">
        <v>685200</v>
      </c>
      <c r="AQ13" s="915">
        <v>2809600</v>
      </c>
      <c r="AR13" s="915">
        <v>1470700</v>
      </c>
      <c r="AS13" s="915">
        <v>1338900</v>
      </c>
      <c r="AT13" s="915">
        <v>1145100</v>
      </c>
      <c r="AU13" s="915">
        <v>598300</v>
      </c>
      <c r="AV13" s="915">
        <v>546800</v>
      </c>
      <c r="AW13" s="915">
        <v>1877600</v>
      </c>
      <c r="AX13" s="915">
        <v>925300</v>
      </c>
      <c r="AY13" s="915">
        <v>952300</v>
      </c>
      <c r="AZ13" s="915">
        <v>784100</v>
      </c>
      <c r="BA13" s="915">
        <v>392500</v>
      </c>
      <c r="BB13" s="915">
        <v>391600</v>
      </c>
      <c r="BC13" s="915">
        <v>779400</v>
      </c>
      <c r="BD13" s="915">
        <v>384700</v>
      </c>
      <c r="BE13" s="915">
        <v>394700</v>
      </c>
      <c r="BF13" s="915">
        <v>637100</v>
      </c>
      <c r="BG13" s="915">
        <v>315700</v>
      </c>
      <c r="BH13" s="915">
        <v>321400</v>
      </c>
      <c r="BI13" s="915">
        <v>585700</v>
      </c>
      <c r="BJ13" s="915">
        <v>290600</v>
      </c>
      <c r="BK13" s="915">
        <v>295100</v>
      </c>
      <c r="BL13" s="915">
        <v>1448600</v>
      </c>
      <c r="BM13" s="915">
        <v>720000</v>
      </c>
      <c r="BN13" s="915">
        <v>728600</v>
      </c>
      <c r="BO13" s="915">
        <v>1065000</v>
      </c>
      <c r="BP13" s="915">
        <v>537700</v>
      </c>
      <c r="BQ13" s="915">
        <v>527300</v>
      </c>
      <c r="BR13" s="915">
        <v>1461800</v>
      </c>
      <c r="BS13" s="915">
        <v>735900</v>
      </c>
      <c r="BT13" s="915">
        <v>725900</v>
      </c>
      <c r="BU13" s="915">
        <v>1962500</v>
      </c>
      <c r="BV13" s="915">
        <v>989300</v>
      </c>
      <c r="BW13" s="915">
        <v>973200</v>
      </c>
      <c r="BX13" s="915">
        <v>1077900</v>
      </c>
      <c r="BY13" s="915">
        <v>536600</v>
      </c>
      <c r="BZ13" s="915">
        <v>541300</v>
      </c>
      <c r="CA13" s="915">
        <v>671200</v>
      </c>
      <c r="CB13" s="915">
        <v>325300</v>
      </c>
      <c r="CC13" s="915">
        <v>345900</v>
      </c>
      <c r="CD13" s="915">
        <v>1222700</v>
      </c>
      <c r="CE13" s="915">
        <v>624400</v>
      </c>
      <c r="CF13" s="915">
        <v>598300</v>
      </c>
      <c r="CG13" s="915">
        <v>2175700</v>
      </c>
      <c r="CH13" s="915">
        <v>1141500</v>
      </c>
      <c r="CI13" s="915">
        <v>1034200</v>
      </c>
      <c r="CJ13" s="915">
        <v>2048500</v>
      </c>
      <c r="CK13" s="915">
        <v>1048800</v>
      </c>
      <c r="CL13" s="915">
        <v>999700</v>
      </c>
      <c r="CM13" s="915">
        <v>580200</v>
      </c>
      <c r="CN13" s="915">
        <v>290800</v>
      </c>
      <c r="CO13" s="915">
        <v>289400</v>
      </c>
      <c r="CP13" s="915">
        <v>757700</v>
      </c>
      <c r="CQ13" s="915">
        <v>377400</v>
      </c>
      <c r="CR13" s="915">
        <v>380300</v>
      </c>
      <c r="CS13" s="915">
        <v>455200</v>
      </c>
      <c r="CT13" s="915">
        <v>225400</v>
      </c>
      <c r="CU13" s="915">
        <v>229800</v>
      </c>
      <c r="CV13" s="915">
        <v>750800</v>
      </c>
      <c r="CW13" s="915">
        <v>375400</v>
      </c>
      <c r="CX13" s="915">
        <v>375400</v>
      </c>
      <c r="CY13" s="915">
        <v>1234200</v>
      </c>
      <c r="CZ13" s="915">
        <v>626500</v>
      </c>
      <c r="DA13" s="915">
        <v>607700</v>
      </c>
      <c r="DB13" s="915">
        <v>1624500</v>
      </c>
      <c r="DC13" s="915">
        <v>826000</v>
      </c>
      <c r="DD13" s="915">
        <v>798500</v>
      </c>
      <c r="DE13" s="915">
        <v>1060900</v>
      </c>
      <c r="DF13" s="915">
        <v>531500</v>
      </c>
      <c r="DG13" s="915">
        <v>529400</v>
      </c>
      <c r="DH13" s="915">
        <v>724700</v>
      </c>
      <c r="DI13" s="915">
        <v>363500</v>
      </c>
      <c r="DJ13" s="915">
        <v>361200</v>
      </c>
      <c r="DK13" s="915">
        <v>744100</v>
      </c>
      <c r="DL13" s="915">
        <v>376200</v>
      </c>
      <c r="DM13" s="915">
        <v>367900</v>
      </c>
      <c r="DN13" s="915">
        <v>1093100</v>
      </c>
      <c r="DO13" s="915">
        <v>548800</v>
      </c>
      <c r="DP13" s="915">
        <v>544300</v>
      </c>
      <c r="DQ13" s="915">
        <v>690200</v>
      </c>
      <c r="DR13" s="915">
        <v>345400</v>
      </c>
      <c r="DS13" s="915">
        <v>344800</v>
      </c>
      <c r="DT13" s="915">
        <v>1808200</v>
      </c>
      <c r="DU13" s="915">
        <v>914300</v>
      </c>
      <c r="DV13" s="915">
        <v>893900</v>
      </c>
      <c r="DW13" s="915">
        <v>678600</v>
      </c>
      <c r="DX13" s="915">
        <v>335000</v>
      </c>
      <c r="DY13" s="915">
        <v>343600</v>
      </c>
      <c r="DZ13" s="915">
        <v>1082600</v>
      </c>
      <c r="EA13" s="915">
        <v>549200</v>
      </c>
      <c r="EB13" s="915">
        <v>533400</v>
      </c>
      <c r="EC13" s="915">
        <v>1279300</v>
      </c>
      <c r="ED13" s="915">
        <v>623700</v>
      </c>
      <c r="EE13" s="915">
        <v>655600</v>
      </c>
      <c r="EF13" s="915">
        <v>899600</v>
      </c>
      <c r="EG13" s="915">
        <v>446000</v>
      </c>
      <c r="EH13" s="915">
        <v>453600</v>
      </c>
      <c r="EI13" s="915">
        <v>585600</v>
      </c>
      <c r="EJ13" s="915">
        <v>295500</v>
      </c>
      <c r="EK13" s="915">
        <v>290100</v>
      </c>
      <c r="EL13" s="915">
        <v>1368700</v>
      </c>
      <c r="EM13" s="915">
        <v>671800</v>
      </c>
      <c r="EN13" s="915">
        <v>696900</v>
      </c>
      <c r="EO13" s="915">
        <v>531200</v>
      </c>
      <c r="EP13" s="915">
        <v>259200</v>
      </c>
      <c r="EQ13" s="915">
        <v>272000</v>
      </c>
    </row>
    <row r="14" spans="1:154">
      <c r="A14" s="913" t="s">
        <v>1154</v>
      </c>
      <c r="B14" s="908">
        <v>1918</v>
      </c>
      <c r="C14" s="907" t="s">
        <v>1146</v>
      </c>
      <c r="D14" s="914">
        <v>55662900</v>
      </c>
      <c r="E14" s="915">
        <v>27984300</v>
      </c>
      <c r="F14" s="915">
        <v>27678600</v>
      </c>
      <c r="G14" s="915">
        <v>2048600</v>
      </c>
      <c r="H14" s="915">
        <v>1063600</v>
      </c>
      <c r="I14" s="915">
        <v>985000</v>
      </c>
      <c r="J14" s="915">
        <v>786400</v>
      </c>
      <c r="K14" s="915">
        <v>400000</v>
      </c>
      <c r="L14" s="915">
        <v>386400</v>
      </c>
      <c r="M14" s="915">
        <v>847300</v>
      </c>
      <c r="N14" s="915">
        <v>424300</v>
      </c>
      <c r="O14" s="915">
        <v>423000</v>
      </c>
      <c r="P14" s="915">
        <v>934600</v>
      </c>
      <c r="Q14" s="915">
        <v>468700</v>
      </c>
      <c r="R14" s="915">
        <v>465900</v>
      </c>
      <c r="S14" s="915">
        <v>950800</v>
      </c>
      <c r="T14" s="915">
        <v>485500</v>
      </c>
      <c r="U14" s="915">
        <v>465300</v>
      </c>
      <c r="V14" s="915">
        <v>971300</v>
      </c>
      <c r="W14" s="915">
        <v>480200</v>
      </c>
      <c r="X14" s="915">
        <v>491100</v>
      </c>
      <c r="Y14" s="915">
        <v>1339900</v>
      </c>
      <c r="Z14" s="915">
        <v>663400</v>
      </c>
      <c r="AA14" s="915">
        <v>676500</v>
      </c>
      <c r="AB14" s="915">
        <v>1360500</v>
      </c>
      <c r="AC14" s="915">
        <v>672900</v>
      </c>
      <c r="AD14" s="915">
        <v>687600</v>
      </c>
      <c r="AE14" s="915">
        <v>1054800</v>
      </c>
      <c r="AF14" s="915">
        <v>524900</v>
      </c>
      <c r="AG14" s="915">
        <v>529900</v>
      </c>
      <c r="AH14" s="915">
        <v>1044900</v>
      </c>
      <c r="AI14" s="915">
        <v>514600</v>
      </c>
      <c r="AJ14" s="915">
        <v>530300</v>
      </c>
      <c r="AK14" s="915">
        <v>1348700</v>
      </c>
      <c r="AL14" s="915">
        <v>661800</v>
      </c>
      <c r="AM14" s="915">
        <v>686900</v>
      </c>
      <c r="AN14" s="915">
        <v>1362200</v>
      </c>
      <c r="AO14" s="915">
        <v>675400</v>
      </c>
      <c r="AP14" s="915">
        <v>686800</v>
      </c>
      <c r="AQ14" s="915">
        <v>3340100</v>
      </c>
      <c r="AR14" s="915">
        <v>1753100</v>
      </c>
      <c r="AS14" s="915">
        <v>1587000</v>
      </c>
      <c r="AT14" s="915">
        <v>1246700</v>
      </c>
      <c r="AU14" s="915">
        <v>648500</v>
      </c>
      <c r="AV14" s="915">
        <v>598200</v>
      </c>
      <c r="AW14" s="915">
        <v>1867600</v>
      </c>
      <c r="AX14" s="915">
        <v>923200</v>
      </c>
      <c r="AY14" s="915">
        <v>944400</v>
      </c>
      <c r="AZ14" s="915">
        <v>783500</v>
      </c>
      <c r="BA14" s="915">
        <v>391900</v>
      </c>
      <c r="BB14" s="915">
        <v>391600</v>
      </c>
      <c r="BC14" s="915">
        <v>769900</v>
      </c>
      <c r="BD14" s="915">
        <v>379400</v>
      </c>
      <c r="BE14" s="915">
        <v>390500</v>
      </c>
      <c r="BF14" s="915">
        <v>622800</v>
      </c>
      <c r="BG14" s="915">
        <v>307500</v>
      </c>
      <c r="BH14" s="915">
        <v>315300</v>
      </c>
      <c r="BI14" s="915">
        <v>607100</v>
      </c>
      <c r="BJ14" s="915">
        <v>302600</v>
      </c>
      <c r="BK14" s="915">
        <v>304500</v>
      </c>
      <c r="BL14" s="915">
        <v>1526100</v>
      </c>
      <c r="BM14" s="915">
        <v>755900</v>
      </c>
      <c r="BN14" s="915">
        <v>770200</v>
      </c>
      <c r="BO14" s="915">
        <v>1089400</v>
      </c>
      <c r="BP14" s="915">
        <v>546500</v>
      </c>
      <c r="BQ14" s="915">
        <v>542900</v>
      </c>
      <c r="BR14" s="915">
        <v>1553500</v>
      </c>
      <c r="BS14" s="915">
        <v>779800</v>
      </c>
      <c r="BT14" s="915">
        <v>773700</v>
      </c>
      <c r="BU14" s="915">
        <v>2057300</v>
      </c>
      <c r="BV14" s="915">
        <v>1023600</v>
      </c>
      <c r="BW14" s="915">
        <v>1033700</v>
      </c>
      <c r="BX14" s="915">
        <v>1086900</v>
      </c>
      <c r="BY14" s="915">
        <v>538200</v>
      </c>
      <c r="BZ14" s="915">
        <v>548700</v>
      </c>
      <c r="CA14" s="915">
        <v>675100</v>
      </c>
      <c r="CB14" s="915">
        <v>327100</v>
      </c>
      <c r="CC14" s="915">
        <v>348000</v>
      </c>
      <c r="CD14" s="915">
        <v>1317000</v>
      </c>
      <c r="CE14" s="915">
        <v>666400</v>
      </c>
      <c r="CF14" s="915">
        <v>650600</v>
      </c>
      <c r="CG14" s="915">
        <v>2560600</v>
      </c>
      <c r="CH14" s="915">
        <v>1348800</v>
      </c>
      <c r="CI14" s="915">
        <v>1211800</v>
      </c>
      <c r="CJ14" s="915">
        <v>2180100</v>
      </c>
      <c r="CK14" s="915">
        <v>1111100</v>
      </c>
      <c r="CL14" s="915">
        <v>1069000</v>
      </c>
      <c r="CM14" s="915">
        <v>582100</v>
      </c>
      <c r="CN14" s="915">
        <v>293000</v>
      </c>
      <c r="CO14" s="915">
        <v>289100</v>
      </c>
      <c r="CP14" s="915">
        <v>778100</v>
      </c>
      <c r="CQ14" s="915">
        <v>386600</v>
      </c>
      <c r="CR14" s="915">
        <v>391500</v>
      </c>
      <c r="CS14" s="915">
        <v>453200</v>
      </c>
      <c r="CT14" s="915">
        <v>222700</v>
      </c>
      <c r="CU14" s="915">
        <v>230500</v>
      </c>
      <c r="CV14" s="915">
        <v>713700</v>
      </c>
      <c r="CW14" s="915">
        <v>355400</v>
      </c>
      <c r="CX14" s="915">
        <v>358300</v>
      </c>
      <c r="CY14" s="915">
        <v>1253400</v>
      </c>
      <c r="CZ14" s="915">
        <v>631800</v>
      </c>
      <c r="DA14" s="915">
        <v>621600</v>
      </c>
      <c r="DB14" s="915">
        <v>1628500</v>
      </c>
      <c r="DC14" s="915">
        <v>828300</v>
      </c>
      <c r="DD14" s="915">
        <v>800200</v>
      </c>
      <c r="DE14" s="915">
        <v>1068000</v>
      </c>
      <c r="DF14" s="915">
        <v>534800</v>
      </c>
      <c r="DG14" s="915">
        <v>533200</v>
      </c>
      <c r="DH14" s="915">
        <v>731400</v>
      </c>
      <c r="DI14" s="915">
        <v>365800</v>
      </c>
      <c r="DJ14" s="915">
        <v>365600</v>
      </c>
      <c r="DK14" s="915">
        <v>701700</v>
      </c>
      <c r="DL14" s="915">
        <v>352900</v>
      </c>
      <c r="DM14" s="915">
        <v>348800</v>
      </c>
      <c r="DN14" s="915">
        <v>1102700</v>
      </c>
      <c r="DO14" s="915">
        <v>552100</v>
      </c>
      <c r="DP14" s="915">
        <v>550600</v>
      </c>
      <c r="DQ14" s="915">
        <v>695400</v>
      </c>
      <c r="DR14" s="915">
        <v>346400</v>
      </c>
      <c r="DS14" s="915">
        <v>349000</v>
      </c>
      <c r="DT14" s="915">
        <v>1990900</v>
      </c>
      <c r="DU14" s="915">
        <v>1004700</v>
      </c>
      <c r="DV14" s="915">
        <v>986200</v>
      </c>
      <c r="DW14" s="915">
        <v>656600</v>
      </c>
      <c r="DX14" s="915">
        <v>322600</v>
      </c>
      <c r="DY14" s="915">
        <v>334000</v>
      </c>
      <c r="DZ14" s="915">
        <v>1164700</v>
      </c>
      <c r="EA14" s="915">
        <v>589500</v>
      </c>
      <c r="EB14" s="915">
        <v>575200</v>
      </c>
      <c r="EC14" s="915">
        <v>1277800</v>
      </c>
      <c r="ED14" s="915">
        <v>622900</v>
      </c>
      <c r="EE14" s="915">
        <v>654900</v>
      </c>
      <c r="EF14" s="915">
        <v>896100</v>
      </c>
      <c r="EG14" s="915">
        <v>441100</v>
      </c>
      <c r="EH14" s="915">
        <v>455000</v>
      </c>
      <c r="EI14" s="915">
        <v>636000</v>
      </c>
      <c r="EJ14" s="915">
        <v>320300</v>
      </c>
      <c r="EK14" s="915">
        <v>315700</v>
      </c>
      <c r="EL14" s="915">
        <v>1426200</v>
      </c>
      <c r="EM14" s="915">
        <v>697000</v>
      </c>
      <c r="EN14" s="915">
        <v>729200</v>
      </c>
      <c r="EO14" s="915">
        <v>572700</v>
      </c>
      <c r="EP14" s="915">
        <v>277500</v>
      </c>
      <c r="EQ14" s="915">
        <v>295200</v>
      </c>
    </row>
    <row r="15" spans="1:154">
      <c r="A15" s="913" t="s">
        <v>1155</v>
      </c>
      <c r="B15" s="908">
        <v>1920</v>
      </c>
      <c r="C15" s="907" t="s">
        <v>1156</v>
      </c>
      <c r="D15" s="914">
        <v>55963053</v>
      </c>
      <c r="E15" s="915">
        <v>28044185</v>
      </c>
      <c r="F15" s="915">
        <v>27918868</v>
      </c>
      <c r="G15" s="915">
        <v>2359183</v>
      </c>
      <c r="H15" s="915">
        <v>1244322</v>
      </c>
      <c r="I15" s="915">
        <v>1114861</v>
      </c>
      <c r="J15" s="915">
        <v>756454</v>
      </c>
      <c r="K15" s="915">
        <v>381293</v>
      </c>
      <c r="L15" s="915">
        <v>375161</v>
      </c>
      <c r="M15" s="915">
        <v>845540</v>
      </c>
      <c r="N15" s="915">
        <v>421069</v>
      </c>
      <c r="O15" s="915">
        <v>424471</v>
      </c>
      <c r="P15" s="915">
        <v>961768</v>
      </c>
      <c r="Q15" s="915">
        <v>485309</v>
      </c>
      <c r="R15" s="915">
        <v>476459</v>
      </c>
      <c r="S15" s="915">
        <v>898537</v>
      </c>
      <c r="T15" s="915">
        <v>453682</v>
      </c>
      <c r="U15" s="915">
        <v>444855</v>
      </c>
      <c r="V15" s="915">
        <v>968925</v>
      </c>
      <c r="W15" s="915">
        <v>478328</v>
      </c>
      <c r="X15" s="915">
        <v>490597</v>
      </c>
      <c r="Y15" s="915">
        <v>1362750</v>
      </c>
      <c r="Z15" s="915">
        <v>673525</v>
      </c>
      <c r="AA15" s="915">
        <v>689225</v>
      </c>
      <c r="AB15" s="915">
        <v>1350400</v>
      </c>
      <c r="AC15" s="915">
        <v>662128</v>
      </c>
      <c r="AD15" s="915">
        <v>688272</v>
      </c>
      <c r="AE15" s="915">
        <v>1046479</v>
      </c>
      <c r="AF15" s="915">
        <v>514255</v>
      </c>
      <c r="AG15" s="915">
        <v>532224</v>
      </c>
      <c r="AH15" s="915">
        <v>1052610</v>
      </c>
      <c r="AI15" s="915">
        <v>514106</v>
      </c>
      <c r="AJ15" s="915">
        <v>538504</v>
      </c>
      <c r="AK15" s="915">
        <v>1319533</v>
      </c>
      <c r="AL15" s="915">
        <v>641161</v>
      </c>
      <c r="AM15" s="915">
        <v>678372</v>
      </c>
      <c r="AN15" s="915">
        <v>1336155</v>
      </c>
      <c r="AO15" s="915">
        <v>656968</v>
      </c>
      <c r="AP15" s="915">
        <v>679187</v>
      </c>
      <c r="AQ15" s="915">
        <v>3699428</v>
      </c>
      <c r="AR15" s="915">
        <v>1952989</v>
      </c>
      <c r="AS15" s="915">
        <v>1746439</v>
      </c>
      <c r="AT15" s="915">
        <v>1323390</v>
      </c>
      <c r="AU15" s="915">
        <v>689751</v>
      </c>
      <c r="AV15" s="915">
        <v>633639</v>
      </c>
      <c r="AW15" s="915">
        <v>1776474</v>
      </c>
      <c r="AX15" s="915">
        <v>871532</v>
      </c>
      <c r="AY15" s="915">
        <v>904942</v>
      </c>
      <c r="AZ15" s="915">
        <v>724276</v>
      </c>
      <c r="BA15" s="915">
        <v>354775</v>
      </c>
      <c r="BB15" s="915">
        <v>369501</v>
      </c>
      <c r="BC15" s="915">
        <v>747360</v>
      </c>
      <c r="BD15" s="915">
        <v>364375</v>
      </c>
      <c r="BE15" s="915">
        <v>382985</v>
      </c>
      <c r="BF15" s="915">
        <v>599155</v>
      </c>
      <c r="BG15" s="915">
        <v>293181</v>
      </c>
      <c r="BH15" s="915">
        <v>305974</v>
      </c>
      <c r="BI15" s="915">
        <v>583453</v>
      </c>
      <c r="BJ15" s="915">
        <v>290817</v>
      </c>
      <c r="BK15" s="915">
        <v>292636</v>
      </c>
      <c r="BL15" s="915">
        <v>1562722</v>
      </c>
      <c r="BM15" s="915">
        <v>758639</v>
      </c>
      <c r="BN15" s="915">
        <v>804083</v>
      </c>
      <c r="BO15" s="915">
        <v>1070407</v>
      </c>
      <c r="BP15" s="915">
        <v>536334</v>
      </c>
      <c r="BQ15" s="915">
        <v>534073</v>
      </c>
      <c r="BR15" s="915">
        <v>1550387</v>
      </c>
      <c r="BS15" s="915">
        <v>774169</v>
      </c>
      <c r="BT15" s="915">
        <v>776218</v>
      </c>
      <c r="BU15" s="915">
        <v>2089762</v>
      </c>
      <c r="BV15" s="915">
        <v>1033860</v>
      </c>
      <c r="BW15" s="915">
        <v>1055902</v>
      </c>
      <c r="BX15" s="915">
        <v>1069270</v>
      </c>
      <c r="BY15" s="915">
        <v>525957</v>
      </c>
      <c r="BZ15" s="915">
        <v>543313</v>
      </c>
      <c r="CA15" s="915">
        <v>651050</v>
      </c>
      <c r="CB15" s="915">
        <v>313737</v>
      </c>
      <c r="CC15" s="915">
        <v>337313</v>
      </c>
      <c r="CD15" s="915">
        <v>1287147</v>
      </c>
      <c r="CE15" s="915">
        <v>650780</v>
      </c>
      <c r="CF15" s="915">
        <v>636367</v>
      </c>
      <c r="CG15" s="915">
        <v>2587847</v>
      </c>
      <c r="CH15" s="915">
        <v>1344846</v>
      </c>
      <c r="CI15" s="915">
        <v>1243001</v>
      </c>
      <c r="CJ15" s="915">
        <v>2301799</v>
      </c>
      <c r="CK15" s="915">
        <v>1175426</v>
      </c>
      <c r="CL15" s="915">
        <v>1126373</v>
      </c>
      <c r="CM15" s="915">
        <v>564607</v>
      </c>
      <c r="CN15" s="915">
        <v>280383</v>
      </c>
      <c r="CO15" s="915">
        <v>284224</v>
      </c>
      <c r="CP15" s="915">
        <v>750411</v>
      </c>
      <c r="CQ15" s="915">
        <v>372058</v>
      </c>
      <c r="CR15" s="915">
        <v>378353</v>
      </c>
      <c r="CS15" s="915">
        <v>454675</v>
      </c>
      <c r="CT15" s="915">
        <v>222802</v>
      </c>
      <c r="CU15" s="915">
        <v>231873</v>
      </c>
      <c r="CV15" s="915">
        <v>714712</v>
      </c>
      <c r="CW15" s="915">
        <v>354959</v>
      </c>
      <c r="CX15" s="915">
        <v>359753</v>
      </c>
      <c r="CY15" s="915">
        <v>1217698</v>
      </c>
      <c r="CZ15" s="915">
        <v>605316</v>
      </c>
      <c r="DA15" s="915">
        <v>612382</v>
      </c>
      <c r="DB15" s="915">
        <v>1541905</v>
      </c>
      <c r="DC15" s="915">
        <v>775080</v>
      </c>
      <c r="DD15" s="915">
        <v>766825</v>
      </c>
      <c r="DE15" s="915">
        <v>1041013</v>
      </c>
      <c r="DF15" s="915">
        <v>521041</v>
      </c>
      <c r="DG15" s="915">
        <v>519972</v>
      </c>
      <c r="DH15" s="915">
        <v>670212</v>
      </c>
      <c r="DI15" s="915">
        <v>331768</v>
      </c>
      <c r="DJ15" s="915">
        <v>338444</v>
      </c>
      <c r="DK15" s="915">
        <v>677852</v>
      </c>
      <c r="DL15" s="915">
        <v>336195</v>
      </c>
      <c r="DM15" s="915">
        <v>341657</v>
      </c>
      <c r="DN15" s="915">
        <v>1046720</v>
      </c>
      <c r="DO15" s="915">
        <v>515389</v>
      </c>
      <c r="DP15" s="915">
        <v>531331</v>
      </c>
      <c r="DQ15" s="915">
        <v>670895</v>
      </c>
      <c r="DR15" s="915">
        <v>332087</v>
      </c>
      <c r="DS15" s="915">
        <v>338808</v>
      </c>
      <c r="DT15" s="915">
        <v>2188249</v>
      </c>
      <c r="DU15" s="915">
        <v>1116818</v>
      </c>
      <c r="DV15" s="915">
        <v>1071431</v>
      </c>
      <c r="DW15" s="915">
        <v>673895</v>
      </c>
      <c r="DX15" s="915">
        <v>329962</v>
      </c>
      <c r="DY15" s="915">
        <v>343933</v>
      </c>
      <c r="DZ15" s="915">
        <v>1136182</v>
      </c>
      <c r="EA15" s="915">
        <v>584234</v>
      </c>
      <c r="EB15" s="915">
        <v>551948</v>
      </c>
      <c r="EC15" s="915">
        <v>1233233</v>
      </c>
      <c r="ED15" s="915">
        <v>602389</v>
      </c>
      <c r="EE15" s="915">
        <v>630844</v>
      </c>
      <c r="EF15" s="915">
        <v>860282</v>
      </c>
      <c r="EG15" s="915">
        <v>422708</v>
      </c>
      <c r="EH15" s="915">
        <v>437574</v>
      </c>
      <c r="EI15" s="915">
        <v>651097</v>
      </c>
      <c r="EJ15" s="915">
        <v>326610</v>
      </c>
      <c r="EK15" s="915">
        <v>324487</v>
      </c>
      <c r="EL15" s="915">
        <v>1415582</v>
      </c>
      <c r="EM15" s="915">
        <v>682243</v>
      </c>
      <c r="EN15" s="915">
        <v>733339</v>
      </c>
      <c r="EO15" s="915">
        <v>571572</v>
      </c>
      <c r="EP15" s="915">
        <v>274829</v>
      </c>
      <c r="EQ15" s="915">
        <v>296743</v>
      </c>
    </row>
    <row r="16" spans="1:154">
      <c r="A16" s="913" t="s">
        <v>1157</v>
      </c>
      <c r="B16" s="908">
        <v>1921</v>
      </c>
      <c r="C16" s="907"/>
      <c r="D16" s="914">
        <v>56665900</v>
      </c>
      <c r="E16" s="915">
        <v>28411700</v>
      </c>
      <c r="F16" s="915">
        <v>28254200</v>
      </c>
      <c r="G16" s="915">
        <v>2385900</v>
      </c>
      <c r="H16" s="915">
        <v>1255600</v>
      </c>
      <c r="I16" s="915">
        <v>1130300</v>
      </c>
      <c r="J16" s="915">
        <v>767400</v>
      </c>
      <c r="K16" s="915">
        <v>386400</v>
      </c>
      <c r="L16" s="915">
        <v>381000</v>
      </c>
      <c r="M16" s="915">
        <v>855300</v>
      </c>
      <c r="N16" s="915">
        <v>426000</v>
      </c>
      <c r="O16" s="915">
        <v>429300</v>
      </c>
      <c r="P16" s="915">
        <v>978000</v>
      </c>
      <c r="Q16" s="915">
        <v>493200</v>
      </c>
      <c r="R16" s="915">
        <v>484800</v>
      </c>
      <c r="S16" s="915">
        <v>904500</v>
      </c>
      <c r="T16" s="915">
        <v>456300</v>
      </c>
      <c r="U16" s="915">
        <v>448200</v>
      </c>
      <c r="V16" s="915">
        <v>979600</v>
      </c>
      <c r="W16" s="915">
        <v>483600</v>
      </c>
      <c r="X16" s="915">
        <v>496100</v>
      </c>
      <c r="Y16" s="915">
        <v>1381500</v>
      </c>
      <c r="Z16" s="915">
        <v>682800</v>
      </c>
      <c r="AA16" s="915">
        <v>698800</v>
      </c>
      <c r="AB16" s="915">
        <v>1355700</v>
      </c>
      <c r="AC16" s="915">
        <v>665600</v>
      </c>
      <c r="AD16" s="915">
        <v>690100</v>
      </c>
      <c r="AE16" s="915">
        <v>1054200</v>
      </c>
      <c r="AF16" s="915">
        <v>517800</v>
      </c>
      <c r="AG16" s="915">
        <v>536400</v>
      </c>
      <c r="AH16" s="915">
        <v>1062300</v>
      </c>
      <c r="AI16" s="915">
        <v>519000</v>
      </c>
      <c r="AJ16" s="915">
        <v>543300</v>
      </c>
      <c r="AK16" s="915">
        <v>1330300</v>
      </c>
      <c r="AL16" s="915">
        <v>647700</v>
      </c>
      <c r="AM16" s="915">
        <v>682700</v>
      </c>
      <c r="AN16" s="915">
        <v>1335500</v>
      </c>
      <c r="AO16" s="915">
        <v>660700</v>
      </c>
      <c r="AP16" s="915">
        <v>674800</v>
      </c>
      <c r="AQ16" s="915">
        <v>3830700</v>
      </c>
      <c r="AR16" s="915">
        <v>2024100</v>
      </c>
      <c r="AS16" s="915">
        <v>1806500</v>
      </c>
      <c r="AT16" s="915">
        <v>1359000</v>
      </c>
      <c r="AU16" s="915">
        <v>710500</v>
      </c>
      <c r="AV16" s="915">
        <v>648600</v>
      </c>
      <c r="AW16" s="915">
        <v>1790700</v>
      </c>
      <c r="AX16" s="915">
        <v>879700</v>
      </c>
      <c r="AY16" s="915">
        <v>910900</v>
      </c>
      <c r="AZ16" s="915">
        <v>724700</v>
      </c>
      <c r="BA16" s="915">
        <v>355500</v>
      </c>
      <c r="BB16" s="915">
        <v>369200</v>
      </c>
      <c r="BC16" s="915">
        <v>748000</v>
      </c>
      <c r="BD16" s="915">
        <v>364600</v>
      </c>
      <c r="BE16" s="915">
        <v>383400</v>
      </c>
      <c r="BF16" s="915">
        <v>602000</v>
      </c>
      <c r="BG16" s="915">
        <v>294800</v>
      </c>
      <c r="BH16" s="915">
        <v>307200</v>
      </c>
      <c r="BI16" s="915">
        <v>585800</v>
      </c>
      <c r="BJ16" s="915">
        <v>292200</v>
      </c>
      <c r="BK16" s="915">
        <v>293600</v>
      </c>
      <c r="BL16" s="915">
        <v>1578700</v>
      </c>
      <c r="BM16" s="915">
        <v>767100</v>
      </c>
      <c r="BN16" s="915">
        <v>811700</v>
      </c>
      <c r="BO16" s="915">
        <v>1083800</v>
      </c>
      <c r="BP16" s="915">
        <v>543200</v>
      </c>
      <c r="BQ16" s="915">
        <v>540600</v>
      </c>
      <c r="BR16" s="915">
        <v>1573900</v>
      </c>
      <c r="BS16" s="915">
        <v>785900</v>
      </c>
      <c r="BT16" s="915">
        <v>788100</v>
      </c>
      <c r="BU16" s="915">
        <v>2127800</v>
      </c>
      <c r="BV16" s="915">
        <v>1053100</v>
      </c>
      <c r="BW16" s="915">
        <v>1074700</v>
      </c>
      <c r="BX16" s="915">
        <v>1065600</v>
      </c>
      <c r="BY16" s="915">
        <v>523600</v>
      </c>
      <c r="BZ16" s="915">
        <v>542000</v>
      </c>
      <c r="CA16" s="915">
        <v>653200</v>
      </c>
      <c r="CB16" s="915">
        <v>315100</v>
      </c>
      <c r="CC16" s="915">
        <v>338100</v>
      </c>
      <c r="CD16" s="915">
        <v>1306200</v>
      </c>
      <c r="CE16" s="915">
        <v>661000</v>
      </c>
      <c r="CF16" s="915">
        <v>645200</v>
      </c>
      <c r="CG16" s="915">
        <v>2686600</v>
      </c>
      <c r="CH16" s="915">
        <v>1396100</v>
      </c>
      <c r="CI16" s="915">
        <v>1290500</v>
      </c>
      <c r="CJ16" s="915">
        <v>2331600</v>
      </c>
      <c r="CK16" s="915">
        <v>1188100</v>
      </c>
      <c r="CL16" s="915">
        <v>1143500</v>
      </c>
      <c r="CM16" s="915">
        <v>568300</v>
      </c>
      <c r="CN16" s="915">
        <v>282200</v>
      </c>
      <c r="CO16" s="915">
        <v>286200</v>
      </c>
      <c r="CP16" s="915">
        <v>757500</v>
      </c>
      <c r="CQ16" s="915">
        <v>375900</v>
      </c>
      <c r="CR16" s="915">
        <v>381600</v>
      </c>
      <c r="CS16" s="915">
        <v>459400</v>
      </c>
      <c r="CT16" s="915">
        <v>224900</v>
      </c>
      <c r="CU16" s="915">
        <v>234500</v>
      </c>
      <c r="CV16" s="915">
        <v>717400</v>
      </c>
      <c r="CW16" s="915">
        <v>355100</v>
      </c>
      <c r="CX16" s="915">
        <v>362200</v>
      </c>
      <c r="CY16" s="915">
        <v>1224700</v>
      </c>
      <c r="CZ16" s="915">
        <v>608500</v>
      </c>
      <c r="DA16" s="915">
        <v>616200</v>
      </c>
      <c r="DB16" s="915">
        <v>1557900</v>
      </c>
      <c r="DC16" s="915">
        <v>784000</v>
      </c>
      <c r="DD16" s="915">
        <v>773900</v>
      </c>
      <c r="DE16" s="915">
        <v>1051900</v>
      </c>
      <c r="DF16" s="915">
        <v>527500</v>
      </c>
      <c r="DG16" s="915">
        <v>524500</v>
      </c>
      <c r="DH16" s="915">
        <v>673300</v>
      </c>
      <c r="DI16" s="915">
        <v>334000</v>
      </c>
      <c r="DJ16" s="915">
        <v>339300</v>
      </c>
      <c r="DK16" s="915">
        <v>677200</v>
      </c>
      <c r="DL16" s="915">
        <v>337700</v>
      </c>
      <c r="DM16" s="915">
        <v>339500</v>
      </c>
      <c r="DN16" s="915">
        <v>1056300</v>
      </c>
      <c r="DO16" s="915">
        <v>520500</v>
      </c>
      <c r="DP16" s="915">
        <v>535800</v>
      </c>
      <c r="DQ16" s="915">
        <v>679900</v>
      </c>
      <c r="DR16" s="915">
        <v>336400</v>
      </c>
      <c r="DS16" s="915">
        <v>343600</v>
      </c>
      <c r="DT16" s="915">
        <v>2209800</v>
      </c>
      <c r="DU16" s="915">
        <v>1126200</v>
      </c>
      <c r="DV16" s="915">
        <v>1083500</v>
      </c>
      <c r="DW16" s="915">
        <v>682300</v>
      </c>
      <c r="DX16" s="915">
        <v>334000</v>
      </c>
      <c r="DY16" s="915">
        <v>348300</v>
      </c>
      <c r="DZ16" s="915">
        <v>1141600</v>
      </c>
      <c r="EA16" s="915">
        <v>586000</v>
      </c>
      <c r="EB16" s="915">
        <v>555600</v>
      </c>
      <c r="EC16" s="915">
        <v>1244900</v>
      </c>
      <c r="ED16" s="915">
        <v>609000</v>
      </c>
      <c r="EE16" s="915">
        <v>635900</v>
      </c>
      <c r="EF16" s="915">
        <v>869200</v>
      </c>
      <c r="EG16" s="915">
        <v>427300</v>
      </c>
      <c r="EH16" s="915">
        <v>442000</v>
      </c>
      <c r="EI16" s="915">
        <v>657900</v>
      </c>
      <c r="EJ16" s="915">
        <v>330400</v>
      </c>
      <c r="EK16" s="915">
        <v>327500</v>
      </c>
      <c r="EL16" s="915">
        <v>1426600</v>
      </c>
      <c r="EM16" s="915">
        <v>688400</v>
      </c>
      <c r="EN16" s="915">
        <v>738200</v>
      </c>
      <c r="EO16" s="915">
        <v>570900</v>
      </c>
      <c r="EP16" s="915">
        <v>274500</v>
      </c>
      <c r="EQ16" s="915">
        <v>296400</v>
      </c>
    </row>
    <row r="17" spans="1:147">
      <c r="A17" s="913" t="s">
        <v>1158</v>
      </c>
      <c r="B17" s="908">
        <v>1922</v>
      </c>
      <c r="C17" s="907"/>
      <c r="D17" s="914">
        <v>57390100</v>
      </c>
      <c r="E17" s="915">
        <v>28799700</v>
      </c>
      <c r="F17" s="915">
        <v>28590300</v>
      </c>
      <c r="G17" s="915">
        <v>2416900</v>
      </c>
      <c r="H17" s="915">
        <v>1269600</v>
      </c>
      <c r="I17" s="915">
        <v>1147200</v>
      </c>
      <c r="J17" s="915">
        <v>775100</v>
      </c>
      <c r="K17" s="915">
        <v>390500</v>
      </c>
      <c r="L17" s="915">
        <v>384700</v>
      </c>
      <c r="M17" s="915">
        <v>865100</v>
      </c>
      <c r="N17" s="915">
        <v>431100</v>
      </c>
      <c r="O17" s="915">
        <v>434000</v>
      </c>
      <c r="P17" s="915">
        <v>992100</v>
      </c>
      <c r="Q17" s="915">
        <v>500100</v>
      </c>
      <c r="R17" s="915">
        <v>492000</v>
      </c>
      <c r="S17" s="915">
        <v>931900</v>
      </c>
      <c r="T17" s="915">
        <v>471300</v>
      </c>
      <c r="U17" s="915">
        <v>460600</v>
      </c>
      <c r="V17" s="915">
        <v>986600</v>
      </c>
      <c r="W17" s="915">
        <v>486800</v>
      </c>
      <c r="X17" s="915">
        <v>499800</v>
      </c>
      <c r="Y17" s="915">
        <v>1385900</v>
      </c>
      <c r="Z17" s="915">
        <v>684800</v>
      </c>
      <c r="AA17" s="915">
        <v>701100</v>
      </c>
      <c r="AB17" s="915">
        <v>1366600</v>
      </c>
      <c r="AC17" s="915">
        <v>671700</v>
      </c>
      <c r="AD17" s="915">
        <v>694900</v>
      </c>
      <c r="AE17" s="915">
        <v>1064500</v>
      </c>
      <c r="AF17" s="915">
        <v>522600</v>
      </c>
      <c r="AG17" s="915">
        <v>542000</v>
      </c>
      <c r="AH17" s="915">
        <v>1070800</v>
      </c>
      <c r="AI17" s="915">
        <v>523500</v>
      </c>
      <c r="AJ17" s="915">
        <v>547300</v>
      </c>
      <c r="AK17" s="915">
        <v>1341100</v>
      </c>
      <c r="AL17" s="915">
        <v>654200</v>
      </c>
      <c r="AM17" s="915">
        <v>686900</v>
      </c>
      <c r="AN17" s="915">
        <v>1354300</v>
      </c>
      <c r="AO17" s="915">
        <v>669100</v>
      </c>
      <c r="AP17" s="915">
        <v>685300</v>
      </c>
      <c r="AQ17" s="915">
        <v>3984200</v>
      </c>
      <c r="AR17" s="915">
        <v>2110800</v>
      </c>
      <c r="AS17" s="915">
        <v>1873300</v>
      </c>
      <c r="AT17" s="915">
        <v>1380800</v>
      </c>
      <c r="AU17" s="915">
        <v>721800</v>
      </c>
      <c r="AV17" s="915">
        <v>659000</v>
      </c>
      <c r="AW17" s="915">
        <v>1799300</v>
      </c>
      <c r="AX17" s="915">
        <v>885600</v>
      </c>
      <c r="AY17" s="915">
        <v>913700</v>
      </c>
      <c r="AZ17" s="915">
        <v>723200</v>
      </c>
      <c r="BA17" s="915">
        <v>355100</v>
      </c>
      <c r="BB17" s="915">
        <v>368100</v>
      </c>
      <c r="BC17" s="915">
        <v>748800</v>
      </c>
      <c r="BD17" s="915">
        <v>364900</v>
      </c>
      <c r="BE17" s="915">
        <v>383900</v>
      </c>
      <c r="BF17" s="915">
        <v>597800</v>
      </c>
      <c r="BG17" s="915">
        <v>292800</v>
      </c>
      <c r="BH17" s="915">
        <v>305000</v>
      </c>
      <c r="BI17" s="915">
        <v>589000</v>
      </c>
      <c r="BJ17" s="915">
        <v>294000</v>
      </c>
      <c r="BK17" s="915">
        <v>295000</v>
      </c>
      <c r="BL17" s="915">
        <v>1585800</v>
      </c>
      <c r="BM17" s="915">
        <v>771600</v>
      </c>
      <c r="BN17" s="915">
        <v>814200</v>
      </c>
      <c r="BO17" s="915">
        <v>1094900</v>
      </c>
      <c r="BP17" s="915">
        <v>548900</v>
      </c>
      <c r="BQ17" s="915">
        <v>546000</v>
      </c>
      <c r="BR17" s="915">
        <v>1596400</v>
      </c>
      <c r="BS17" s="915">
        <v>797700</v>
      </c>
      <c r="BT17" s="915">
        <v>798700</v>
      </c>
      <c r="BU17" s="915">
        <v>2169600</v>
      </c>
      <c r="BV17" s="915">
        <v>1075000</v>
      </c>
      <c r="BW17" s="915">
        <v>1094700</v>
      </c>
      <c r="BX17" s="915">
        <v>1067700</v>
      </c>
      <c r="BY17" s="915">
        <v>524500</v>
      </c>
      <c r="BZ17" s="915">
        <v>543200</v>
      </c>
      <c r="CA17" s="915">
        <v>655700</v>
      </c>
      <c r="CB17" s="915">
        <v>316800</v>
      </c>
      <c r="CC17" s="915">
        <v>338900</v>
      </c>
      <c r="CD17" s="915">
        <v>1330300</v>
      </c>
      <c r="CE17" s="915">
        <v>674900</v>
      </c>
      <c r="CF17" s="915">
        <v>655400</v>
      </c>
      <c r="CG17" s="915">
        <v>2779300</v>
      </c>
      <c r="CH17" s="915">
        <v>1446300</v>
      </c>
      <c r="CI17" s="915">
        <v>1333000</v>
      </c>
      <c r="CJ17" s="915">
        <v>2363700</v>
      </c>
      <c r="CK17" s="915">
        <v>1201500</v>
      </c>
      <c r="CL17" s="915">
        <v>1162200</v>
      </c>
      <c r="CM17" s="915">
        <v>572300</v>
      </c>
      <c r="CN17" s="915">
        <v>284300</v>
      </c>
      <c r="CO17" s="915">
        <v>288100</v>
      </c>
      <c r="CP17" s="915">
        <v>764300</v>
      </c>
      <c r="CQ17" s="915">
        <v>379800</v>
      </c>
      <c r="CR17" s="915">
        <v>384500</v>
      </c>
      <c r="CS17" s="915">
        <v>462800</v>
      </c>
      <c r="CT17" s="915">
        <v>226400</v>
      </c>
      <c r="CU17" s="915">
        <v>236400</v>
      </c>
      <c r="CV17" s="915">
        <v>719000</v>
      </c>
      <c r="CW17" s="915">
        <v>356700</v>
      </c>
      <c r="CX17" s="915">
        <v>362300</v>
      </c>
      <c r="CY17" s="915">
        <v>1227600</v>
      </c>
      <c r="CZ17" s="915">
        <v>609500</v>
      </c>
      <c r="DA17" s="915">
        <v>618100</v>
      </c>
      <c r="DB17" s="915">
        <v>1575100</v>
      </c>
      <c r="DC17" s="915">
        <v>794200</v>
      </c>
      <c r="DD17" s="915">
        <v>780900</v>
      </c>
      <c r="DE17" s="915">
        <v>1063500</v>
      </c>
      <c r="DF17" s="915">
        <v>534500</v>
      </c>
      <c r="DG17" s="915">
        <v>529100</v>
      </c>
      <c r="DH17" s="915">
        <v>680300</v>
      </c>
      <c r="DI17" s="915">
        <v>337800</v>
      </c>
      <c r="DJ17" s="915">
        <v>342400</v>
      </c>
      <c r="DK17" s="915">
        <v>681300</v>
      </c>
      <c r="DL17" s="915">
        <v>340700</v>
      </c>
      <c r="DM17" s="915">
        <v>340700</v>
      </c>
      <c r="DN17" s="915">
        <v>1067600</v>
      </c>
      <c r="DO17" s="915">
        <v>526700</v>
      </c>
      <c r="DP17" s="915">
        <v>541000</v>
      </c>
      <c r="DQ17" s="915">
        <v>678800</v>
      </c>
      <c r="DR17" s="915">
        <v>336200</v>
      </c>
      <c r="DS17" s="915">
        <v>342600</v>
      </c>
      <c r="DT17" s="915">
        <v>2233800</v>
      </c>
      <c r="DU17" s="915">
        <v>1137100</v>
      </c>
      <c r="DV17" s="915">
        <v>1096700</v>
      </c>
      <c r="DW17" s="915">
        <v>684400</v>
      </c>
      <c r="DX17" s="915">
        <v>335400</v>
      </c>
      <c r="DY17" s="915">
        <v>349000</v>
      </c>
      <c r="DZ17" s="915">
        <v>1147300</v>
      </c>
      <c r="EA17" s="915">
        <v>588000</v>
      </c>
      <c r="EB17" s="915">
        <v>559200</v>
      </c>
      <c r="EC17" s="915">
        <v>1261400</v>
      </c>
      <c r="ED17" s="915">
        <v>618900</v>
      </c>
      <c r="EE17" s="915">
        <v>642500</v>
      </c>
      <c r="EF17" s="915">
        <v>879500</v>
      </c>
      <c r="EG17" s="915">
        <v>433000</v>
      </c>
      <c r="EH17" s="915">
        <v>446500</v>
      </c>
      <c r="EI17" s="915">
        <v>666200</v>
      </c>
      <c r="EJ17" s="915">
        <v>334700</v>
      </c>
      <c r="EK17" s="915">
        <v>331400</v>
      </c>
      <c r="EL17" s="915">
        <v>1436700</v>
      </c>
      <c r="EM17" s="915">
        <v>694200</v>
      </c>
      <c r="EN17" s="915">
        <v>742500</v>
      </c>
      <c r="EO17" s="915">
        <v>570600</v>
      </c>
      <c r="EP17" s="915">
        <v>274300</v>
      </c>
      <c r="EQ17" s="915">
        <v>296300</v>
      </c>
    </row>
    <row r="18" spans="1:147">
      <c r="A18" s="913" t="s">
        <v>1159</v>
      </c>
      <c r="B18" s="908">
        <v>1923</v>
      </c>
      <c r="C18" s="907"/>
      <c r="D18" s="914">
        <v>58119200</v>
      </c>
      <c r="E18" s="915">
        <v>29176900</v>
      </c>
      <c r="F18" s="915">
        <v>28942300</v>
      </c>
      <c r="G18" s="915">
        <v>2448900</v>
      </c>
      <c r="H18" s="915">
        <v>1284000</v>
      </c>
      <c r="I18" s="915">
        <v>1164800</v>
      </c>
      <c r="J18" s="915">
        <v>784300</v>
      </c>
      <c r="K18" s="915">
        <v>394700</v>
      </c>
      <c r="L18" s="915">
        <v>389500</v>
      </c>
      <c r="M18" s="915">
        <v>880800</v>
      </c>
      <c r="N18" s="915">
        <v>439000</v>
      </c>
      <c r="O18" s="915">
        <v>441800</v>
      </c>
      <c r="P18" s="915">
        <v>1022500</v>
      </c>
      <c r="Q18" s="915">
        <v>516300</v>
      </c>
      <c r="R18" s="915">
        <v>506300</v>
      </c>
      <c r="S18" s="915">
        <v>940100</v>
      </c>
      <c r="T18" s="915">
        <v>474900</v>
      </c>
      <c r="U18" s="915">
        <v>465200</v>
      </c>
      <c r="V18" s="915">
        <v>1002300</v>
      </c>
      <c r="W18" s="915">
        <v>494000</v>
      </c>
      <c r="X18" s="915">
        <v>508300</v>
      </c>
      <c r="Y18" s="915">
        <v>1416000</v>
      </c>
      <c r="Z18" s="915">
        <v>700700</v>
      </c>
      <c r="AA18" s="915">
        <v>715400</v>
      </c>
      <c r="AB18" s="915">
        <v>1389200</v>
      </c>
      <c r="AC18" s="915">
        <v>683400</v>
      </c>
      <c r="AD18" s="915">
        <v>705700</v>
      </c>
      <c r="AE18" s="915">
        <v>1084000</v>
      </c>
      <c r="AF18" s="915">
        <v>532400</v>
      </c>
      <c r="AG18" s="915">
        <v>551700</v>
      </c>
      <c r="AH18" s="915">
        <v>1093700</v>
      </c>
      <c r="AI18" s="915">
        <v>536000</v>
      </c>
      <c r="AJ18" s="915">
        <v>557700</v>
      </c>
      <c r="AK18" s="915">
        <v>1367700</v>
      </c>
      <c r="AL18" s="915">
        <v>668300</v>
      </c>
      <c r="AM18" s="915">
        <v>699400</v>
      </c>
      <c r="AN18" s="915">
        <v>1382100</v>
      </c>
      <c r="AO18" s="915">
        <v>679800</v>
      </c>
      <c r="AP18" s="915">
        <v>702200</v>
      </c>
      <c r="AQ18" s="915">
        <v>3859400</v>
      </c>
      <c r="AR18" s="915">
        <v>2044800</v>
      </c>
      <c r="AS18" s="915">
        <v>1814600</v>
      </c>
      <c r="AT18" s="915">
        <v>1353900</v>
      </c>
      <c r="AU18" s="915">
        <v>702100</v>
      </c>
      <c r="AV18" s="915">
        <v>651800</v>
      </c>
      <c r="AW18" s="915">
        <v>1825700</v>
      </c>
      <c r="AX18" s="915">
        <v>900300</v>
      </c>
      <c r="AY18" s="915">
        <v>925400</v>
      </c>
      <c r="AZ18" s="915">
        <v>733100</v>
      </c>
      <c r="BA18" s="915">
        <v>360800</v>
      </c>
      <c r="BB18" s="915">
        <v>372300</v>
      </c>
      <c r="BC18" s="915">
        <v>749600</v>
      </c>
      <c r="BD18" s="915">
        <v>365200</v>
      </c>
      <c r="BE18" s="915">
        <v>384400</v>
      </c>
      <c r="BF18" s="915">
        <v>600300</v>
      </c>
      <c r="BG18" s="915">
        <v>294400</v>
      </c>
      <c r="BH18" s="915">
        <v>305900</v>
      </c>
      <c r="BI18" s="915">
        <v>592500</v>
      </c>
      <c r="BJ18" s="915">
        <v>296100</v>
      </c>
      <c r="BK18" s="915">
        <v>296400</v>
      </c>
      <c r="BL18" s="915">
        <v>1602500</v>
      </c>
      <c r="BM18" s="915">
        <v>780900</v>
      </c>
      <c r="BN18" s="915">
        <v>821600</v>
      </c>
      <c r="BO18" s="915">
        <v>1113300</v>
      </c>
      <c r="BP18" s="915">
        <v>558900</v>
      </c>
      <c r="BQ18" s="915">
        <v>554400</v>
      </c>
      <c r="BR18" s="915">
        <v>1626700</v>
      </c>
      <c r="BS18" s="915">
        <v>813800</v>
      </c>
      <c r="BT18" s="915">
        <v>812900</v>
      </c>
      <c r="BU18" s="915">
        <v>2239200</v>
      </c>
      <c r="BV18" s="915">
        <v>1111700</v>
      </c>
      <c r="BW18" s="915">
        <v>1127500</v>
      </c>
      <c r="BX18" s="915">
        <v>1088200</v>
      </c>
      <c r="BY18" s="915">
        <v>535400</v>
      </c>
      <c r="BZ18" s="915">
        <v>552800</v>
      </c>
      <c r="CA18" s="915">
        <v>658400</v>
      </c>
      <c r="CB18" s="915">
        <v>318600</v>
      </c>
      <c r="CC18" s="915">
        <v>339800</v>
      </c>
      <c r="CD18" s="915">
        <v>1361400</v>
      </c>
      <c r="CE18" s="915">
        <v>693100</v>
      </c>
      <c r="CF18" s="915">
        <v>668300</v>
      </c>
      <c r="CG18" s="915">
        <v>2926900</v>
      </c>
      <c r="CH18" s="915">
        <v>1528000</v>
      </c>
      <c r="CI18" s="915">
        <v>1398900</v>
      </c>
      <c r="CJ18" s="915">
        <v>2409100</v>
      </c>
      <c r="CK18" s="915">
        <v>1220600</v>
      </c>
      <c r="CL18" s="915">
        <v>1188600</v>
      </c>
      <c r="CM18" s="915">
        <v>577000</v>
      </c>
      <c r="CN18" s="915">
        <v>286600</v>
      </c>
      <c r="CO18" s="915">
        <v>290400</v>
      </c>
      <c r="CP18" s="915">
        <v>776000</v>
      </c>
      <c r="CQ18" s="915">
        <v>386300</v>
      </c>
      <c r="CR18" s="915">
        <v>389700</v>
      </c>
      <c r="CS18" s="915">
        <v>466600</v>
      </c>
      <c r="CT18" s="915">
        <v>228200</v>
      </c>
      <c r="CU18" s="915">
        <v>238400</v>
      </c>
      <c r="CV18" s="915">
        <v>720600</v>
      </c>
      <c r="CW18" s="915">
        <v>358700</v>
      </c>
      <c r="CX18" s="915">
        <v>361800</v>
      </c>
      <c r="CY18" s="915">
        <v>1235100</v>
      </c>
      <c r="CZ18" s="915">
        <v>612900</v>
      </c>
      <c r="DA18" s="915">
        <v>622200</v>
      </c>
      <c r="DB18" s="915">
        <v>1598400</v>
      </c>
      <c r="DC18" s="915">
        <v>807000</v>
      </c>
      <c r="DD18" s="915">
        <v>791400</v>
      </c>
      <c r="DE18" s="915">
        <v>1076900</v>
      </c>
      <c r="DF18" s="915">
        <v>542800</v>
      </c>
      <c r="DG18" s="915">
        <v>534200</v>
      </c>
      <c r="DH18" s="915">
        <v>685100</v>
      </c>
      <c r="DI18" s="915">
        <v>341200</v>
      </c>
      <c r="DJ18" s="915">
        <v>343900</v>
      </c>
      <c r="DK18" s="915">
        <v>693600</v>
      </c>
      <c r="DL18" s="915">
        <v>347500</v>
      </c>
      <c r="DM18" s="915">
        <v>346200</v>
      </c>
      <c r="DN18" s="915">
        <v>1085000</v>
      </c>
      <c r="DO18" s="915">
        <v>536300</v>
      </c>
      <c r="DP18" s="915">
        <v>548700</v>
      </c>
      <c r="DQ18" s="915">
        <v>681200</v>
      </c>
      <c r="DR18" s="915">
        <v>338100</v>
      </c>
      <c r="DS18" s="915">
        <v>343100</v>
      </c>
      <c r="DT18" s="915">
        <v>2261100</v>
      </c>
      <c r="DU18" s="915">
        <v>1149600</v>
      </c>
      <c r="DV18" s="915">
        <v>1111500</v>
      </c>
      <c r="DW18" s="915">
        <v>683700</v>
      </c>
      <c r="DX18" s="915">
        <v>335300</v>
      </c>
      <c r="DY18" s="915">
        <v>348400</v>
      </c>
      <c r="DZ18" s="915">
        <v>1153900</v>
      </c>
      <c r="EA18" s="915">
        <v>590400</v>
      </c>
      <c r="EB18" s="915">
        <v>563500</v>
      </c>
      <c r="EC18" s="915">
        <v>1280000</v>
      </c>
      <c r="ED18" s="915">
        <v>628300</v>
      </c>
      <c r="EE18" s="915">
        <v>651700</v>
      </c>
      <c r="EF18" s="915">
        <v>895100</v>
      </c>
      <c r="EG18" s="915">
        <v>441300</v>
      </c>
      <c r="EH18" s="915">
        <v>453700</v>
      </c>
      <c r="EI18" s="915">
        <v>676700</v>
      </c>
      <c r="EJ18" s="915">
        <v>341200</v>
      </c>
      <c r="EK18" s="915">
        <v>335600</v>
      </c>
      <c r="EL18" s="915">
        <v>1452500</v>
      </c>
      <c r="EM18" s="915">
        <v>703200</v>
      </c>
      <c r="EN18" s="915">
        <v>749200</v>
      </c>
      <c r="EO18" s="915">
        <v>569000</v>
      </c>
      <c r="EP18" s="915">
        <v>273700</v>
      </c>
      <c r="EQ18" s="915">
        <v>295300</v>
      </c>
    </row>
    <row r="19" spans="1:147">
      <c r="A19" s="913" t="s">
        <v>1160</v>
      </c>
      <c r="B19" s="908">
        <v>1924</v>
      </c>
      <c r="C19" s="907"/>
      <c r="D19" s="914">
        <v>58875600</v>
      </c>
      <c r="E19" s="915">
        <v>29568700</v>
      </c>
      <c r="F19" s="915">
        <v>29306900</v>
      </c>
      <c r="G19" s="915">
        <v>2468200</v>
      </c>
      <c r="H19" s="915">
        <v>1292400</v>
      </c>
      <c r="I19" s="915">
        <v>1175900</v>
      </c>
      <c r="J19" s="915">
        <v>792100</v>
      </c>
      <c r="K19" s="915">
        <v>398500</v>
      </c>
      <c r="L19" s="915">
        <v>393600</v>
      </c>
      <c r="M19" s="915">
        <v>888300</v>
      </c>
      <c r="N19" s="915">
        <v>442600</v>
      </c>
      <c r="O19" s="915">
        <v>445600</v>
      </c>
      <c r="P19" s="915">
        <v>1035600</v>
      </c>
      <c r="Q19" s="915">
        <v>522400</v>
      </c>
      <c r="R19" s="915">
        <v>513200</v>
      </c>
      <c r="S19" s="915">
        <v>926700</v>
      </c>
      <c r="T19" s="915">
        <v>466500</v>
      </c>
      <c r="U19" s="915">
        <v>460200</v>
      </c>
      <c r="V19" s="915">
        <v>1010700</v>
      </c>
      <c r="W19" s="915">
        <v>498900</v>
      </c>
      <c r="X19" s="915">
        <v>511800</v>
      </c>
      <c r="Y19" s="915">
        <v>1426000</v>
      </c>
      <c r="Z19" s="915">
        <v>705400</v>
      </c>
      <c r="AA19" s="915">
        <v>720600</v>
      </c>
      <c r="AB19" s="915">
        <v>1398600</v>
      </c>
      <c r="AC19" s="915">
        <v>687500</v>
      </c>
      <c r="AD19" s="915">
        <v>711100</v>
      </c>
      <c r="AE19" s="915">
        <v>1091500</v>
      </c>
      <c r="AF19" s="915">
        <v>535600</v>
      </c>
      <c r="AG19" s="915">
        <v>555900</v>
      </c>
      <c r="AH19" s="915">
        <v>1107300</v>
      </c>
      <c r="AI19" s="915">
        <v>542800</v>
      </c>
      <c r="AJ19" s="915">
        <v>564600</v>
      </c>
      <c r="AK19" s="915">
        <v>1380000</v>
      </c>
      <c r="AL19" s="915">
        <v>674500</v>
      </c>
      <c r="AM19" s="915">
        <v>705600</v>
      </c>
      <c r="AN19" s="915">
        <v>1395700</v>
      </c>
      <c r="AO19" s="915">
        <v>685500</v>
      </c>
      <c r="AP19" s="915">
        <v>710200</v>
      </c>
      <c r="AQ19" s="915">
        <v>4185500</v>
      </c>
      <c r="AR19" s="915">
        <v>2226200</v>
      </c>
      <c r="AS19" s="915">
        <v>1959400</v>
      </c>
      <c r="AT19" s="915">
        <v>1373600</v>
      </c>
      <c r="AU19" s="915">
        <v>715800</v>
      </c>
      <c r="AV19" s="915">
        <v>657800</v>
      </c>
      <c r="AW19" s="915">
        <v>1839700</v>
      </c>
      <c r="AX19" s="915">
        <v>907600</v>
      </c>
      <c r="AY19" s="915">
        <v>932100</v>
      </c>
      <c r="AZ19" s="915">
        <v>741600</v>
      </c>
      <c r="BA19" s="915">
        <v>364900</v>
      </c>
      <c r="BB19" s="915">
        <v>376700</v>
      </c>
      <c r="BC19" s="915">
        <v>750100</v>
      </c>
      <c r="BD19" s="915">
        <v>365300</v>
      </c>
      <c r="BE19" s="915">
        <v>384700</v>
      </c>
      <c r="BF19" s="915">
        <v>603600</v>
      </c>
      <c r="BG19" s="915">
        <v>296200</v>
      </c>
      <c r="BH19" s="915">
        <v>307400</v>
      </c>
      <c r="BI19" s="915">
        <v>595000</v>
      </c>
      <c r="BJ19" s="915">
        <v>297400</v>
      </c>
      <c r="BK19" s="915">
        <v>297600</v>
      </c>
      <c r="BL19" s="915">
        <v>1615400</v>
      </c>
      <c r="BM19" s="915">
        <v>787200</v>
      </c>
      <c r="BN19" s="915">
        <v>828100</v>
      </c>
      <c r="BO19" s="915">
        <v>1121500</v>
      </c>
      <c r="BP19" s="915">
        <v>562800</v>
      </c>
      <c r="BQ19" s="915">
        <v>558700</v>
      </c>
      <c r="BR19" s="915">
        <v>1643700</v>
      </c>
      <c r="BS19" s="915">
        <v>822400</v>
      </c>
      <c r="BT19" s="915">
        <v>821400</v>
      </c>
      <c r="BU19" s="915">
        <v>2273800</v>
      </c>
      <c r="BV19" s="915">
        <v>1128300</v>
      </c>
      <c r="BW19" s="915">
        <v>1145600</v>
      </c>
      <c r="BX19" s="915">
        <v>1095800</v>
      </c>
      <c r="BY19" s="915">
        <v>539000</v>
      </c>
      <c r="BZ19" s="915">
        <v>556700</v>
      </c>
      <c r="CA19" s="915">
        <v>660000</v>
      </c>
      <c r="CB19" s="915">
        <v>319600</v>
      </c>
      <c r="CC19" s="915">
        <v>340400</v>
      </c>
      <c r="CD19" s="915">
        <v>1388000</v>
      </c>
      <c r="CE19" s="915">
        <v>708100</v>
      </c>
      <c r="CF19" s="915">
        <v>679900</v>
      </c>
      <c r="CG19" s="915">
        <v>2998300</v>
      </c>
      <c r="CH19" s="915">
        <v>1564100</v>
      </c>
      <c r="CI19" s="915">
        <v>1434300</v>
      </c>
      <c r="CJ19" s="915">
        <v>2424800</v>
      </c>
      <c r="CK19" s="915">
        <v>1224500</v>
      </c>
      <c r="CL19" s="915">
        <v>1200300</v>
      </c>
      <c r="CM19" s="915">
        <v>579600</v>
      </c>
      <c r="CN19" s="915">
        <v>287800</v>
      </c>
      <c r="CO19" s="915">
        <v>291800</v>
      </c>
      <c r="CP19" s="915">
        <v>780400</v>
      </c>
      <c r="CQ19" s="915">
        <v>388500</v>
      </c>
      <c r="CR19" s="915">
        <v>391800</v>
      </c>
      <c r="CS19" s="915">
        <v>468500</v>
      </c>
      <c r="CT19" s="915">
        <v>229000</v>
      </c>
      <c r="CU19" s="915">
        <v>239500</v>
      </c>
      <c r="CV19" s="915">
        <v>719700</v>
      </c>
      <c r="CW19" s="915">
        <v>357100</v>
      </c>
      <c r="CX19" s="915">
        <v>362600</v>
      </c>
      <c r="CY19" s="915">
        <v>1236300</v>
      </c>
      <c r="CZ19" s="915">
        <v>613100</v>
      </c>
      <c r="DA19" s="915">
        <v>623200</v>
      </c>
      <c r="DB19" s="915">
        <v>1605400</v>
      </c>
      <c r="DC19" s="915">
        <v>811000</v>
      </c>
      <c r="DD19" s="915">
        <v>794400</v>
      </c>
      <c r="DE19" s="915">
        <v>1082600</v>
      </c>
      <c r="DF19" s="915">
        <v>546300</v>
      </c>
      <c r="DG19" s="915">
        <v>536400</v>
      </c>
      <c r="DH19" s="915">
        <v>688900</v>
      </c>
      <c r="DI19" s="915">
        <v>343300</v>
      </c>
      <c r="DJ19" s="915">
        <v>345600</v>
      </c>
      <c r="DK19" s="915">
        <v>696300</v>
      </c>
      <c r="DL19" s="915">
        <v>349200</v>
      </c>
      <c r="DM19" s="915">
        <v>347100</v>
      </c>
      <c r="DN19" s="915">
        <v>1089300</v>
      </c>
      <c r="DO19" s="915">
        <v>538600</v>
      </c>
      <c r="DP19" s="915">
        <v>550700</v>
      </c>
      <c r="DQ19" s="915">
        <v>686300</v>
      </c>
      <c r="DR19" s="915">
        <v>340700</v>
      </c>
      <c r="DS19" s="915">
        <v>345600</v>
      </c>
      <c r="DT19" s="915">
        <v>2276800</v>
      </c>
      <c r="DU19" s="915">
        <v>1156000</v>
      </c>
      <c r="DV19" s="915">
        <v>1120700</v>
      </c>
      <c r="DW19" s="915">
        <v>683100</v>
      </c>
      <c r="DX19" s="915">
        <v>335400</v>
      </c>
      <c r="DY19" s="915">
        <v>347800</v>
      </c>
      <c r="DZ19" s="915">
        <v>1157800</v>
      </c>
      <c r="EA19" s="915">
        <v>591600</v>
      </c>
      <c r="EB19" s="915">
        <v>566200</v>
      </c>
      <c r="EC19" s="915">
        <v>1284600</v>
      </c>
      <c r="ED19" s="915">
        <v>631600</v>
      </c>
      <c r="EE19" s="915">
        <v>653000</v>
      </c>
      <c r="EF19" s="915">
        <v>902500</v>
      </c>
      <c r="EG19" s="915">
        <v>445100</v>
      </c>
      <c r="EH19" s="915">
        <v>457400</v>
      </c>
      <c r="EI19" s="915">
        <v>681500</v>
      </c>
      <c r="EJ19" s="915">
        <v>343300</v>
      </c>
      <c r="EK19" s="915">
        <v>338100</v>
      </c>
      <c r="EL19" s="915">
        <v>1461100</v>
      </c>
      <c r="EM19" s="915">
        <v>707900</v>
      </c>
      <c r="EN19" s="915">
        <v>753200</v>
      </c>
      <c r="EO19" s="915">
        <v>563900</v>
      </c>
      <c r="EP19" s="915">
        <v>271100</v>
      </c>
      <c r="EQ19" s="915">
        <v>292700</v>
      </c>
    </row>
    <row r="20" spans="1:147">
      <c r="A20" s="913" t="s">
        <v>1161</v>
      </c>
      <c r="B20" s="908">
        <v>1925</v>
      </c>
      <c r="C20" s="919" t="s">
        <v>1162</v>
      </c>
      <c r="D20" s="914">
        <v>59736822</v>
      </c>
      <c r="E20" s="915">
        <v>30013109</v>
      </c>
      <c r="F20" s="915">
        <v>29723713</v>
      </c>
      <c r="G20" s="915">
        <v>2498679</v>
      </c>
      <c r="H20" s="915">
        <v>1305473</v>
      </c>
      <c r="I20" s="915">
        <v>1193206</v>
      </c>
      <c r="J20" s="915">
        <v>812977</v>
      </c>
      <c r="K20" s="915">
        <v>408770</v>
      </c>
      <c r="L20" s="915">
        <v>404207</v>
      </c>
      <c r="M20" s="915">
        <v>900984</v>
      </c>
      <c r="N20" s="915">
        <v>448637</v>
      </c>
      <c r="O20" s="915">
        <v>452347</v>
      </c>
      <c r="P20" s="915">
        <v>1044036</v>
      </c>
      <c r="Q20" s="915">
        <v>525191</v>
      </c>
      <c r="R20" s="915">
        <v>518845</v>
      </c>
      <c r="S20" s="915">
        <v>936408</v>
      </c>
      <c r="T20" s="915">
        <v>470737</v>
      </c>
      <c r="U20" s="915">
        <v>465671</v>
      </c>
      <c r="V20" s="915">
        <v>1027297</v>
      </c>
      <c r="W20" s="915">
        <v>506303</v>
      </c>
      <c r="X20" s="915">
        <v>520994</v>
      </c>
      <c r="Y20" s="915">
        <v>1437596</v>
      </c>
      <c r="Z20" s="915">
        <v>710606</v>
      </c>
      <c r="AA20" s="915">
        <v>726990</v>
      </c>
      <c r="AB20" s="915">
        <v>1409092</v>
      </c>
      <c r="AC20" s="915">
        <v>693837</v>
      </c>
      <c r="AD20" s="915">
        <v>715255</v>
      </c>
      <c r="AE20" s="915">
        <v>1090428</v>
      </c>
      <c r="AF20" s="915">
        <v>536259</v>
      </c>
      <c r="AG20" s="915">
        <v>554169</v>
      </c>
      <c r="AH20" s="915">
        <v>1118858</v>
      </c>
      <c r="AI20" s="915">
        <v>548633</v>
      </c>
      <c r="AJ20" s="915">
        <v>570225</v>
      </c>
      <c r="AK20" s="915">
        <v>1394461</v>
      </c>
      <c r="AL20" s="915">
        <v>682052</v>
      </c>
      <c r="AM20" s="915">
        <v>712409</v>
      </c>
      <c r="AN20" s="915">
        <v>1399257</v>
      </c>
      <c r="AO20" s="915">
        <v>691242</v>
      </c>
      <c r="AP20" s="915">
        <v>708015</v>
      </c>
      <c r="AQ20" s="915">
        <v>4485144</v>
      </c>
      <c r="AR20" s="915">
        <v>2387609</v>
      </c>
      <c r="AS20" s="915">
        <v>2097535</v>
      </c>
      <c r="AT20" s="915">
        <v>1416792</v>
      </c>
      <c r="AU20" s="915">
        <v>739699</v>
      </c>
      <c r="AV20" s="915">
        <v>677093</v>
      </c>
      <c r="AW20" s="915">
        <v>1849807</v>
      </c>
      <c r="AX20" s="915">
        <v>913886</v>
      </c>
      <c r="AY20" s="915">
        <v>935921</v>
      </c>
      <c r="AZ20" s="915">
        <v>749243</v>
      </c>
      <c r="BA20" s="915">
        <v>368593</v>
      </c>
      <c r="BB20" s="915">
        <v>380650</v>
      </c>
      <c r="BC20" s="915">
        <v>750854</v>
      </c>
      <c r="BD20" s="915">
        <v>365597</v>
      </c>
      <c r="BE20" s="915">
        <v>385257</v>
      </c>
      <c r="BF20" s="915">
        <v>597899</v>
      </c>
      <c r="BG20" s="915">
        <v>293039</v>
      </c>
      <c r="BH20" s="915">
        <v>304860</v>
      </c>
      <c r="BI20" s="915">
        <v>600675</v>
      </c>
      <c r="BJ20" s="915">
        <v>300289</v>
      </c>
      <c r="BK20" s="915">
        <v>300386</v>
      </c>
      <c r="BL20" s="915">
        <v>1629217</v>
      </c>
      <c r="BM20" s="915">
        <v>793875</v>
      </c>
      <c r="BN20" s="915">
        <v>835342</v>
      </c>
      <c r="BO20" s="915">
        <v>1132557</v>
      </c>
      <c r="BP20" s="915">
        <v>567837</v>
      </c>
      <c r="BQ20" s="915">
        <v>564720</v>
      </c>
      <c r="BR20" s="915">
        <v>1671217</v>
      </c>
      <c r="BS20" s="915">
        <v>835521</v>
      </c>
      <c r="BT20" s="915">
        <v>835696</v>
      </c>
      <c r="BU20" s="915">
        <v>2319494</v>
      </c>
      <c r="BV20" s="915">
        <v>1150325</v>
      </c>
      <c r="BW20" s="915">
        <v>1169169</v>
      </c>
      <c r="BX20" s="915">
        <v>1107692</v>
      </c>
      <c r="BY20" s="915">
        <v>544752</v>
      </c>
      <c r="BZ20" s="915">
        <v>562940</v>
      </c>
      <c r="CA20" s="915">
        <v>662412</v>
      </c>
      <c r="CB20" s="915">
        <v>321071</v>
      </c>
      <c r="CC20" s="915">
        <v>341341</v>
      </c>
      <c r="CD20" s="915">
        <v>1406382</v>
      </c>
      <c r="CE20" s="915">
        <v>717464</v>
      </c>
      <c r="CF20" s="915">
        <v>688918</v>
      </c>
      <c r="CG20" s="915">
        <v>3059502</v>
      </c>
      <c r="CH20" s="915">
        <v>1594227</v>
      </c>
      <c r="CI20" s="915">
        <v>1465275</v>
      </c>
      <c r="CJ20" s="915">
        <v>2454679</v>
      </c>
      <c r="CK20" s="915">
        <v>1239326</v>
      </c>
      <c r="CL20" s="915">
        <v>1215353</v>
      </c>
      <c r="CM20" s="915">
        <v>583828</v>
      </c>
      <c r="CN20" s="915">
        <v>289770</v>
      </c>
      <c r="CO20" s="915">
        <v>294058</v>
      </c>
      <c r="CP20" s="915">
        <v>787511</v>
      </c>
      <c r="CQ20" s="915">
        <v>392191</v>
      </c>
      <c r="CR20" s="915">
        <v>395320</v>
      </c>
      <c r="CS20" s="915">
        <v>472230</v>
      </c>
      <c r="CT20" s="915">
        <v>230580</v>
      </c>
      <c r="CU20" s="915">
        <v>241650</v>
      </c>
      <c r="CV20" s="915">
        <v>722402</v>
      </c>
      <c r="CW20" s="915">
        <v>359987</v>
      </c>
      <c r="CX20" s="915">
        <v>362415</v>
      </c>
      <c r="CY20" s="915">
        <v>1238447</v>
      </c>
      <c r="CZ20" s="915">
        <v>613619</v>
      </c>
      <c r="DA20" s="915">
        <v>624828</v>
      </c>
      <c r="DB20" s="915">
        <v>1617680</v>
      </c>
      <c r="DC20" s="915">
        <v>818266</v>
      </c>
      <c r="DD20" s="915">
        <v>799414</v>
      </c>
      <c r="DE20" s="915">
        <v>1094544</v>
      </c>
      <c r="DF20" s="915">
        <v>552793</v>
      </c>
      <c r="DG20" s="915">
        <v>541751</v>
      </c>
      <c r="DH20" s="915">
        <v>689814</v>
      </c>
      <c r="DI20" s="915">
        <v>344550</v>
      </c>
      <c r="DJ20" s="915">
        <v>345264</v>
      </c>
      <c r="DK20" s="915">
        <v>700308</v>
      </c>
      <c r="DL20" s="915">
        <v>351911</v>
      </c>
      <c r="DM20" s="915">
        <v>348397</v>
      </c>
      <c r="DN20" s="915">
        <v>1096366</v>
      </c>
      <c r="DO20" s="915">
        <v>542271</v>
      </c>
      <c r="DP20" s="915">
        <v>554095</v>
      </c>
      <c r="DQ20" s="915">
        <v>687478</v>
      </c>
      <c r="DR20" s="915">
        <v>341687</v>
      </c>
      <c r="DS20" s="915">
        <v>345791</v>
      </c>
      <c r="DT20" s="915">
        <v>2301668</v>
      </c>
      <c r="DU20" s="915">
        <v>1166165</v>
      </c>
      <c r="DV20" s="915">
        <v>1135503</v>
      </c>
      <c r="DW20" s="915">
        <v>684831</v>
      </c>
      <c r="DX20" s="915">
        <v>336223</v>
      </c>
      <c r="DY20" s="915">
        <v>348608</v>
      </c>
      <c r="DZ20" s="915">
        <v>1163945</v>
      </c>
      <c r="EA20" s="915">
        <v>593472</v>
      </c>
      <c r="EB20" s="915">
        <v>570473</v>
      </c>
      <c r="EC20" s="915">
        <v>1296086</v>
      </c>
      <c r="ED20" s="915">
        <v>637753</v>
      </c>
      <c r="EE20" s="915">
        <v>658333</v>
      </c>
      <c r="EF20" s="915">
        <v>915136</v>
      </c>
      <c r="EG20" s="915">
        <v>451298</v>
      </c>
      <c r="EH20" s="915">
        <v>463838</v>
      </c>
      <c r="EI20" s="915">
        <v>691094</v>
      </c>
      <c r="EJ20" s="915">
        <v>348088</v>
      </c>
      <c r="EK20" s="915">
        <v>343006</v>
      </c>
      <c r="EL20" s="915">
        <v>1472193</v>
      </c>
      <c r="EM20" s="915">
        <v>713702</v>
      </c>
      <c r="EN20" s="915">
        <v>758491</v>
      </c>
      <c r="EO20" s="915">
        <v>557622</v>
      </c>
      <c r="EP20" s="915">
        <v>267933</v>
      </c>
      <c r="EQ20" s="915">
        <v>289689</v>
      </c>
    </row>
    <row r="21" spans="1:147">
      <c r="A21" s="913" t="s">
        <v>1163</v>
      </c>
      <c r="B21" s="908">
        <v>1926</v>
      </c>
      <c r="C21" s="907"/>
      <c r="D21" s="914">
        <v>60740900</v>
      </c>
      <c r="E21" s="915">
        <v>30521300</v>
      </c>
      <c r="F21" s="915">
        <v>30219600</v>
      </c>
      <c r="G21" s="915">
        <v>2556000</v>
      </c>
      <c r="H21" s="915">
        <v>1334400</v>
      </c>
      <c r="I21" s="915">
        <v>1221600</v>
      </c>
      <c r="J21" s="915">
        <v>825200</v>
      </c>
      <c r="K21" s="915">
        <v>414700</v>
      </c>
      <c r="L21" s="915">
        <v>410500</v>
      </c>
      <c r="M21" s="915">
        <v>914800</v>
      </c>
      <c r="N21" s="915">
        <v>455600</v>
      </c>
      <c r="O21" s="915">
        <v>459100</v>
      </c>
      <c r="P21" s="915">
        <v>1064000</v>
      </c>
      <c r="Q21" s="915">
        <v>535400</v>
      </c>
      <c r="R21" s="915">
        <v>528600</v>
      </c>
      <c r="S21" s="915">
        <v>937500</v>
      </c>
      <c r="T21" s="915">
        <v>470700</v>
      </c>
      <c r="U21" s="915">
        <v>466800</v>
      </c>
      <c r="V21" s="915">
        <v>1040900</v>
      </c>
      <c r="W21" s="915">
        <v>513100</v>
      </c>
      <c r="X21" s="915">
        <v>527800</v>
      </c>
      <c r="Y21" s="915">
        <v>1464700</v>
      </c>
      <c r="Z21" s="915">
        <v>724200</v>
      </c>
      <c r="AA21" s="915">
        <v>740500</v>
      </c>
      <c r="AB21" s="915">
        <v>1425400</v>
      </c>
      <c r="AC21" s="915">
        <v>702300</v>
      </c>
      <c r="AD21" s="915">
        <v>723100</v>
      </c>
      <c r="AE21" s="915">
        <v>1099200</v>
      </c>
      <c r="AF21" s="915">
        <v>541000</v>
      </c>
      <c r="AG21" s="915">
        <v>558200</v>
      </c>
      <c r="AH21" s="915">
        <v>1122600</v>
      </c>
      <c r="AI21" s="915">
        <v>549300</v>
      </c>
      <c r="AJ21" s="915">
        <v>573300</v>
      </c>
      <c r="AK21" s="915">
        <v>1412100</v>
      </c>
      <c r="AL21" s="915">
        <v>691700</v>
      </c>
      <c r="AM21" s="915">
        <v>720400</v>
      </c>
      <c r="AN21" s="915">
        <v>1417200</v>
      </c>
      <c r="AO21" s="915">
        <v>700700</v>
      </c>
      <c r="AP21" s="915">
        <v>716500</v>
      </c>
      <c r="AQ21" s="915">
        <v>4694400</v>
      </c>
      <c r="AR21" s="915">
        <v>2494600</v>
      </c>
      <c r="AS21" s="915">
        <v>2199800</v>
      </c>
      <c r="AT21" s="915">
        <v>1453900</v>
      </c>
      <c r="AU21" s="915">
        <v>758200</v>
      </c>
      <c r="AV21" s="915">
        <v>695600</v>
      </c>
      <c r="AW21" s="915">
        <v>1863600</v>
      </c>
      <c r="AX21" s="915">
        <v>920800</v>
      </c>
      <c r="AY21" s="915">
        <v>942800</v>
      </c>
      <c r="AZ21" s="915">
        <v>758200</v>
      </c>
      <c r="BA21" s="915">
        <v>373000</v>
      </c>
      <c r="BB21" s="915">
        <v>385200</v>
      </c>
      <c r="BC21" s="915">
        <v>752100</v>
      </c>
      <c r="BD21" s="915">
        <v>366200</v>
      </c>
      <c r="BE21" s="915">
        <v>385900</v>
      </c>
      <c r="BF21" s="915">
        <v>597000</v>
      </c>
      <c r="BG21" s="915">
        <v>292700</v>
      </c>
      <c r="BH21" s="915">
        <v>304300</v>
      </c>
      <c r="BI21" s="915">
        <v>603700</v>
      </c>
      <c r="BJ21" s="915">
        <v>302000</v>
      </c>
      <c r="BK21" s="915">
        <v>301700</v>
      </c>
      <c r="BL21" s="915">
        <v>1649400</v>
      </c>
      <c r="BM21" s="915">
        <v>803000</v>
      </c>
      <c r="BN21" s="915">
        <v>846400</v>
      </c>
      <c r="BO21" s="915">
        <v>1146500</v>
      </c>
      <c r="BP21" s="915">
        <v>575000</v>
      </c>
      <c r="BQ21" s="915">
        <v>571500</v>
      </c>
      <c r="BR21" s="915">
        <v>1702000</v>
      </c>
      <c r="BS21" s="915">
        <v>851300</v>
      </c>
      <c r="BT21" s="915">
        <v>850700</v>
      </c>
      <c r="BU21" s="915">
        <v>2369500</v>
      </c>
      <c r="BV21" s="915">
        <v>1176200</v>
      </c>
      <c r="BW21" s="915">
        <v>1193300</v>
      </c>
      <c r="BX21" s="915">
        <v>1114600</v>
      </c>
      <c r="BY21" s="915">
        <v>548600</v>
      </c>
      <c r="BZ21" s="915">
        <v>566100</v>
      </c>
      <c r="CA21" s="915">
        <v>668300</v>
      </c>
      <c r="CB21" s="915">
        <v>324300</v>
      </c>
      <c r="CC21" s="915">
        <v>344000</v>
      </c>
      <c r="CD21" s="915">
        <v>1435900</v>
      </c>
      <c r="CE21" s="915">
        <v>732800</v>
      </c>
      <c r="CF21" s="915">
        <v>703200</v>
      </c>
      <c r="CG21" s="915">
        <v>3160300</v>
      </c>
      <c r="CH21" s="915">
        <v>1647100</v>
      </c>
      <c r="CI21" s="915">
        <v>1513200</v>
      </c>
      <c r="CJ21" s="915">
        <v>2494600</v>
      </c>
      <c r="CK21" s="915">
        <v>1258800</v>
      </c>
      <c r="CL21" s="915">
        <v>1235700</v>
      </c>
      <c r="CM21" s="915">
        <v>580700</v>
      </c>
      <c r="CN21" s="915">
        <v>287900</v>
      </c>
      <c r="CO21" s="915">
        <v>292900</v>
      </c>
      <c r="CP21" s="915">
        <v>796900</v>
      </c>
      <c r="CQ21" s="915">
        <v>397200</v>
      </c>
      <c r="CR21" s="915">
        <v>399700</v>
      </c>
      <c r="CS21" s="915">
        <v>478600</v>
      </c>
      <c r="CT21" s="915">
        <v>233900</v>
      </c>
      <c r="CU21" s="915">
        <v>244700</v>
      </c>
      <c r="CV21" s="915">
        <v>725900</v>
      </c>
      <c r="CW21" s="915">
        <v>361700</v>
      </c>
      <c r="CX21" s="915">
        <v>364200</v>
      </c>
      <c r="CY21" s="915">
        <v>1250600</v>
      </c>
      <c r="CZ21" s="915">
        <v>620000</v>
      </c>
      <c r="DA21" s="915">
        <v>630500</v>
      </c>
      <c r="DB21" s="915">
        <v>1635800</v>
      </c>
      <c r="DC21" s="915">
        <v>827600</v>
      </c>
      <c r="DD21" s="915">
        <v>808100</v>
      </c>
      <c r="DE21" s="915">
        <v>1105500</v>
      </c>
      <c r="DF21" s="915">
        <v>558200</v>
      </c>
      <c r="DG21" s="915">
        <v>547300</v>
      </c>
      <c r="DH21" s="915">
        <v>692000</v>
      </c>
      <c r="DI21" s="915">
        <v>345400</v>
      </c>
      <c r="DJ21" s="915">
        <v>346700</v>
      </c>
      <c r="DK21" s="915">
        <v>709400</v>
      </c>
      <c r="DL21" s="915">
        <v>356700</v>
      </c>
      <c r="DM21" s="915">
        <v>352800</v>
      </c>
      <c r="DN21" s="915">
        <v>1111900</v>
      </c>
      <c r="DO21" s="915">
        <v>550300</v>
      </c>
      <c r="DP21" s="915">
        <v>561600</v>
      </c>
      <c r="DQ21" s="915">
        <v>694500</v>
      </c>
      <c r="DR21" s="915">
        <v>345300</v>
      </c>
      <c r="DS21" s="915">
        <v>349100</v>
      </c>
      <c r="DT21" s="915">
        <v>2347200</v>
      </c>
      <c r="DU21" s="915">
        <v>1189500</v>
      </c>
      <c r="DV21" s="915">
        <v>1157600</v>
      </c>
      <c r="DW21" s="915">
        <v>686200</v>
      </c>
      <c r="DX21" s="915">
        <v>336600</v>
      </c>
      <c r="DY21" s="915">
        <v>349600</v>
      </c>
      <c r="DZ21" s="915">
        <v>1191000</v>
      </c>
      <c r="EA21" s="915">
        <v>605800</v>
      </c>
      <c r="EB21" s="915">
        <v>585200</v>
      </c>
      <c r="EC21" s="915">
        <v>1312900</v>
      </c>
      <c r="ED21" s="915">
        <v>646500</v>
      </c>
      <c r="EE21" s="915">
        <v>666500</v>
      </c>
      <c r="EF21" s="915">
        <v>927300</v>
      </c>
      <c r="EG21" s="915">
        <v>457200</v>
      </c>
      <c r="EH21" s="915">
        <v>470000</v>
      </c>
      <c r="EI21" s="915">
        <v>703300</v>
      </c>
      <c r="EJ21" s="915">
        <v>354300</v>
      </c>
      <c r="EK21" s="915">
        <v>349000</v>
      </c>
      <c r="EL21" s="915">
        <v>1486200</v>
      </c>
      <c r="EM21" s="915">
        <v>720500</v>
      </c>
      <c r="EN21" s="915">
        <v>765700</v>
      </c>
      <c r="EO21" s="915">
        <v>561500</v>
      </c>
      <c r="EP21" s="915">
        <v>269000</v>
      </c>
      <c r="EQ21" s="915">
        <v>292500</v>
      </c>
    </row>
    <row r="22" spans="1:147">
      <c r="A22" s="913" t="s">
        <v>1164</v>
      </c>
      <c r="B22" s="908">
        <v>1927</v>
      </c>
      <c r="C22" s="907"/>
      <c r="D22" s="914">
        <v>61659300</v>
      </c>
      <c r="E22" s="915">
        <v>30981500</v>
      </c>
      <c r="F22" s="915">
        <v>30677800</v>
      </c>
      <c r="G22" s="915">
        <v>2612100</v>
      </c>
      <c r="H22" s="915">
        <v>1364000</v>
      </c>
      <c r="I22" s="915">
        <v>1248100</v>
      </c>
      <c r="J22" s="915">
        <v>836500</v>
      </c>
      <c r="K22" s="915">
        <v>421700</v>
      </c>
      <c r="L22" s="915">
        <v>414700</v>
      </c>
      <c r="M22" s="915">
        <v>928600</v>
      </c>
      <c r="N22" s="915">
        <v>462800</v>
      </c>
      <c r="O22" s="915">
        <v>465800</v>
      </c>
      <c r="P22" s="915">
        <v>1081500</v>
      </c>
      <c r="Q22" s="915">
        <v>544300</v>
      </c>
      <c r="R22" s="915">
        <v>537200</v>
      </c>
      <c r="S22" s="915">
        <v>947100</v>
      </c>
      <c r="T22" s="915">
        <v>474500</v>
      </c>
      <c r="U22" s="915">
        <v>472600</v>
      </c>
      <c r="V22" s="915">
        <v>1052400</v>
      </c>
      <c r="W22" s="915">
        <v>517500</v>
      </c>
      <c r="X22" s="915">
        <v>534900</v>
      </c>
      <c r="Y22" s="915">
        <v>1476600</v>
      </c>
      <c r="Z22" s="915">
        <v>726500</v>
      </c>
      <c r="AA22" s="915">
        <v>750100</v>
      </c>
      <c r="AB22" s="915">
        <v>1439700</v>
      </c>
      <c r="AC22" s="915">
        <v>708800</v>
      </c>
      <c r="AD22" s="915">
        <v>730900</v>
      </c>
      <c r="AE22" s="915">
        <v>1107100</v>
      </c>
      <c r="AF22" s="915">
        <v>544700</v>
      </c>
      <c r="AG22" s="915">
        <v>562400</v>
      </c>
      <c r="AH22" s="915">
        <v>1152400</v>
      </c>
      <c r="AI22" s="915">
        <v>560900</v>
      </c>
      <c r="AJ22" s="915">
        <v>591500</v>
      </c>
      <c r="AK22" s="915">
        <v>1424900</v>
      </c>
      <c r="AL22" s="915">
        <v>697900</v>
      </c>
      <c r="AM22" s="915">
        <v>727000</v>
      </c>
      <c r="AN22" s="915">
        <v>1426600</v>
      </c>
      <c r="AO22" s="915">
        <v>705400</v>
      </c>
      <c r="AP22" s="915">
        <v>721100</v>
      </c>
      <c r="AQ22" s="915">
        <v>4897400</v>
      </c>
      <c r="AR22" s="915">
        <v>2602500</v>
      </c>
      <c r="AS22" s="915">
        <v>2294900</v>
      </c>
      <c r="AT22" s="915">
        <v>1495900</v>
      </c>
      <c r="AU22" s="915">
        <v>781500</v>
      </c>
      <c r="AV22" s="915">
        <v>714400</v>
      </c>
      <c r="AW22" s="915">
        <v>1880700</v>
      </c>
      <c r="AX22" s="915">
        <v>928500</v>
      </c>
      <c r="AY22" s="915">
        <v>952200</v>
      </c>
      <c r="AZ22" s="915">
        <v>762600</v>
      </c>
      <c r="BA22" s="915">
        <v>374500</v>
      </c>
      <c r="BB22" s="915">
        <v>388100</v>
      </c>
      <c r="BC22" s="915">
        <v>753100</v>
      </c>
      <c r="BD22" s="915">
        <v>366700</v>
      </c>
      <c r="BE22" s="915">
        <v>386500</v>
      </c>
      <c r="BF22" s="915">
        <v>600400</v>
      </c>
      <c r="BG22" s="915">
        <v>295500</v>
      </c>
      <c r="BH22" s="915">
        <v>305000</v>
      </c>
      <c r="BI22" s="915">
        <v>609100</v>
      </c>
      <c r="BJ22" s="915">
        <v>304400</v>
      </c>
      <c r="BK22" s="915">
        <v>304700</v>
      </c>
      <c r="BL22" s="915">
        <v>1665900</v>
      </c>
      <c r="BM22" s="915">
        <v>809000</v>
      </c>
      <c r="BN22" s="915">
        <v>856900</v>
      </c>
      <c r="BO22" s="915">
        <v>1153800</v>
      </c>
      <c r="BP22" s="915">
        <v>577300</v>
      </c>
      <c r="BQ22" s="915">
        <v>576400</v>
      </c>
      <c r="BR22" s="915">
        <v>1723100</v>
      </c>
      <c r="BS22" s="915">
        <v>863600</v>
      </c>
      <c r="BT22" s="915">
        <v>859500</v>
      </c>
      <c r="BU22" s="915">
        <v>2414600</v>
      </c>
      <c r="BV22" s="915">
        <v>1199000</v>
      </c>
      <c r="BW22" s="915">
        <v>1215600</v>
      </c>
      <c r="BX22" s="915">
        <v>1119600</v>
      </c>
      <c r="BY22" s="915">
        <v>551300</v>
      </c>
      <c r="BZ22" s="915">
        <v>568300</v>
      </c>
      <c r="CA22" s="915">
        <v>673500</v>
      </c>
      <c r="CB22" s="915">
        <v>327100</v>
      </c>
      <c r="CC22" s="915">
        <v>346400</v>
      </c>
      <c r="CD22" s="915">
        <v>1462000</v>
      </c>
      <c r="CE22" s="915">
        <v>746000</v>
      </c>
      <c r="CF22" s="915">
        <v>716000</v>
      </c>
      <c r="CG22" s="915">
        <v>3260000</v>
      </c>
      <c r="CH22" s="915">
        <v>1701200</v>
      </c>
      <c r="CI22" s="915">
        <v>1558700</v>
      </c>
      <c r="CJ22" s="915">
        <v>2531100</v>
      </c>
      <c r="CK22" s="915">
        <v>1276800</v>
      </c>
      <c r="CL22" s="915">
        <v>1254300</v>
      </c>
      <c r="CM22" s="915">
        <v>585600</v>
      </c>
      <c r="CN22" s="915">
        <v>289500</v>
      </c>
      <c r="CO22" s="915">
        <v>296200</v>
      </c>
      <c r="CP22" s="915">
        <v>803500</v>
      </c>
      <c r="CQ22" s="915">
        <v>400500</v>
      </c>
      <c r="CR22" s="915">
        <v>403000</v>
      </c>
      <c r="CS22" s="915">
        <v>481900</v>
      </c>
      <c r="CT22" s="915">
        <v>234800</v>
      </c>
      <c r="CU22" s="915">
        <v>247100</v>
      </c>
      <c r="CV22" s="915">
        <v>727400</v>
      </c>
      <c r="CW22" s="915">
        <v>362400</v>
      </c>
      <c r="CX22" s="915">
        <v>365000</v>
      </c>
      <c r="CY22" s="915">
        <v>1258700</v>
      </c>
      <c r="CZ22" s="915">
        <v>624300</v>
      </c>
      <c r="DA22" s="915">
        <v>634300</v>
      </c>
      <c r="DB22" s="915">
        <v>1648800</v>
      </c>
      <c r="DC22" s="915">
        <v>832800</v>
      </c>
      <c r="DD22" s="915">
        <v>815900</v>
      </c>
      <c r="DE22" s="915">
        <v>1113100</v>
      </c>
      <c r="DF22" s="915">
        <v>561700</v>
      </c>
      <c r="DG22" s="915">
        <v>551400</v>
      </c>
      <c r="DH22" s="915">
        <v>696700</v>
      </c>
      <c r="DI22" s="915">
        <v>348200</v>
      </c>
      <c r="DJ22" s="915">
        <v>348500</v>
      </c>
      <c r="DK22" s="915">
        <v>715600</v>
      </c>
      <c r="DL22" s="915">
        <v>359400</v>
      </c>
      <c r="DM22" s="915">
        <v>356200</v>
      </c>
      <c r="DN22" s="915">
        <v>1120100</v>
      </c>
      <c r="DO22" s="915">
        <v>552600</v>
      </c>
      <c r="DP22" s="915">
        <v>567600</v>
      </c>
      <c r="DQ22" s="915">
        <v>699000</v>
      </c>
      <c r="DR22" s="915">
        <v>346500</v>
      </c>
      <c r="DS22" s="915">
        <v>352500</v>
      </c>
      <c r="DT22" s="915">
        <v>2386400</v>
      </c>
      <c r="DU22" s="915">
        <v>1208900</v>
      </c>
      <c r="DV22" s="915">
        <v>1177500</v>
      </c>
      <c r="DW22" s="915">
        <v>687400</v>
      </c>
      <c r="DX22" s="915">
        <v>336900</v>
      </c>
      <c r="DY22" s="915">
        <v>350500</v>
      </c>
      <c r="DZ22" s="915">
        <v>1204300</v>
      </c>
      <c r="EA22" s="915">
        <v>618300</v>
      </c>
      <c r="EB22" s="915">
        <v>586000</v>
      </c>
      <c r="EC22" s="915">
        <v>1326800</v>
      </c>
      <c r="ED22" s="915">
        <v>653300</v>
      </c>
      <c r="EE22" s="915">
        <v>673500</v>
      </c>
      <c r="EF22" s="915">
        <v>932800</v>
      </c>
      <c r="EG22" s="915">
        <v>459200</v>
      </c>
      <c r="EH22" s="915">
        <v>473600</v>
      </c>
      <c r="EI22" s="915">
        <v>715300</v>
      </c>
      <c r="EJ22" s="915">
        <v>360300</v>
      </c>
      <c r="EK22" s="915">
        <v>355000</v>
      </c>
      <c r="EL22" s="915">
        <v>1502300</v>
      </c>
      <c r="EM22" s="915">
        <v>727700</v>
      </c>
      <c r="EN22" s="915">
        <v>774600</v>
      </c>
      <c r="EO22" s="915">
        <v>565400</v>
      </c>
      <c r="EP22" s="915">
        <v>270100</v>
      </c>
      <c r="EQ22" s="915">
        <v>295300</v>
      </c>
    </row>
    <row r="23" spans="1:147">
      <c r="A23" s="913" t="s">
        <v>1165</v>
      </c>
      <c r="B23" s="908">
        <v>1928</v>
      </c>
      <c r="C23" s="907"/>
      <c r="D23" s="914">
        <v>62595300</v>
      </c>
      <c r="E23" s="915">
        <v>31449100</v>
      </c>
      <c r="F23" s="915">
        <v>31146100</v>
      </c>
      <c r="G23" s="915">
        <v>2667000</v>
      </c>
      <c r="H23" s="915">
        <v>1390800</v>
      </c>
      <c r="I23" s="915">
        <v>1276200</v>
      </c>
      <c r="J23" s="915">
        <v>847500</v>
      </c>
      <c r="K23" s="915">
        <v>425300</v>
      </c>
      <c r="L23" s="915">
        <v>422200</v>
      </c>
      <c r="M23" s="915">
        <v>941700</v>
      </c>
      <c r="N23" s="915">
        <v>469800</v>
      </c>
      <c r="O23" s="915">
        <v>472000</v>
      </c>
      <c r="P23" s="915">
        <v>1099200</v>
      </c>
      <c r="Q23" s="915">
        <v>553000</v>
      </c>
      <c r="R23" s="915">
        <v>546300</v>
      </c>
      <c r="S23" s="915">
        <v>957100</v>
      </c>
      <c r="T23" s="915">
        <v>480000</v>
      </c>
      <c r="U23" s="915">
        <v>477100</v>
      </c>
      <c r="V23" s="915">
        <v>1064000</v>
      </c>
      <c r="W23" s="915">
        <v>524300</v>
      </c>
      <c r="X23" s="915">
        <v>539700</v>
      </c>
      <c r="Y23" s="915">
        <v>1489400</v>
      </c>
      <c r="Z23" s="915">
        <v>735200</v>
      </c>
      <c r="AA23" s="915">
        <v>754200</v>
      </c>
      <c r="AB23" s="915">
        <v>1453900</v>
      </c>
      <c r="AC23" s="915">
        <v>716700</v>
      </c>
      <c r="AD23" s="915">
        <v>737100</v>
      </c>
      <c r="AE23" s="915">
        <v>1115400</v>
      </c>
      <c r="AF23" s="915">
        <v>549300</v>
      </c>
      <c r="AG23" s="915">
        <v>566100</v>
      </c>
      <c r="AH23" s="915">
        <v>1185100</v>
      </c>
      <c r="AI23" s="915">
        <v>583100</v>
      </c>
      <c r="AJ23" s="915">
        <v>602000</v>
      </c>
      <c r="AK23" s="915">
        <v>1437600</v>
      </c>
      <c r="AL23" s="915">
        <v>705800</v>
      </c>
      <c r="AM23" s="915">
        <v>731800</v>
      </c>
      <c r="AN23" s="915">
        <v>1436300</v>
      </c>
      <c r="AO23" s="915">
        <v>711900</v>
      </c>
      <c r="AP23" s="915">
        <v>724400</v>
      </c>
      <c r="AQ23" s="915">
        <v>5101400</v>
      </c>
      <c r="AR23" s="915">
        <v>2698800</v>
      </c>
      <c r="AS23" s="915">
        <v>2402600</v>
      </c>
      <c r="AT23" s="915">
        <v>1538200</v>
      </c>
      <c r="AU23" s="915">
        <v>799100</v>
      </c>
      <c r="AV23" s="915">
        <v>739100</v>
      </c>
      <c r="AW23" s="915">
        <v>1898000</v>
      </c>
      <c r="AX23" s="915">
        <v>937900</v>
      </c>
      <c r="AY23" s="915">
        <v>960100</v>
      </c>
      <c r="AZ23" s="915">
        <v>767800</v>
      </c>
      <c r="BA23" s="915">
        <v>377000</v>
      </c>
      <c r="BB23" s="915">
        <v>390800</v>
      </c>
      <c r="BC23" s="915">
        <v>754200</v>
      </c>
      <c r="BD23" s="915">
        <v>367200</v>
      </c>
      <c r="BE23" s="915">
        <v>387000</v>
      </c>
      <c r="BF23" s="915">
        <v>603900</v>
      </c>
      <c r="BG23" s="915">
        <v>296700</v>
      </c>
      <c r="BH23" s="915">
        <v>307300</v>
      </c>
      <c r="BI23" s="915">
        <v>614100</v>
      </c>
      <c r="BJ23" s="915">
        <v>306900</v>
      </c>
      <c r="BK23" s="915">
        <v>307200</v>
      </c>
      <c r="BL23" s="915">
        <v>1683500</v>
      </c>
      <c r="BM23" s="915">
        <v>818200</v>
      </c>
      <c r="BN23" s="915">
        <v>865300</v>
      </c>
      <c r="BO23" s="915">
        <v>1160900</v>
      </c>
      <c r="BP23" s="915">
        <v>582000</v>
      </c>
      <c r="BQ23" s="915">
        <v>578900</v>
      </c>
      <c r="BR23" s="915">
        <v>1745000</v>
      </c>
      <c r="BS23" s="915">
        <v>873300</v>
      </c>
      <c r="BT23" s="915">
        <v>871700</v>
      </c>
      <c r="BU23" s="915">
        <v>2459700</v>
      </c>
      <c r="BV23" s="915">
        <v>1222200</v>
      </c>
      <c r="BW23" s="915">
        <v>1237400</v>
      </c>
      <c r="BX23" s="915">
        <v>1124800</v>
      </c>
      <c r="BY23" s="915">
        <v>554000</v>
      </c>
      <c r="BZ23" s="915">
        <v>570800</v>
      </c>
      <c r="CA23" s="915">
        <v>678700</v>
      </c>
      <c r="CB23" s="915">
        <v>329900</v>
      </c>
      <c r="CC23" s="915">
        <v>348800</v>
      </c>
      <c r="CD23" s="915">
        <v>1488200</v>
      </c>
      <c r="CE23" s="915">
        <v>759000</v>
      </c>
      <c r="CF23" s="915">
        <v>729200</v>
      </c>
      <c r="CG23" s="915">
        <v>3361000</v>
      </c>
      <c r="CH23" s="915">
        <v>1751200</v>
      </c>
      <c r="CI23" s="915">
        <v>1609800</v>
      </c>
      <c r="CJ23" s="915">
        <v>2567800</v>
      </c>
      <c r="CK23" s="915">
        <v>1294400</v>
      </c>
      <c r="CL23" s="915">
        <v>1273400</v>
      </c>
      <c r="CM23" s="915">
        <v>590400</v>
      </c>
      <c r="CN23" s="915">
        <v>292600</v>
      </c>
      <c r="CO23" s="915">
        <v>297800</v>
      </c>
      <c r="CP23" s="915">
        <v>810200</v>
      </c>
      <c r="CQ23" s="915">
        <v>404300</v>
      </c>
      <c r="CR23" s="915">
        <v>405900</v>
      </c>
      <c r="CS23" s="915">
        <v>485100</v>
      </c>
      <c r="CT23" s="915">
        <v>237100</v>
      </c>
      <c r="CU23" s="915">
        <v>248100</v>
      </c>
      <c r="CV23" s="915">
        <v>729300</v>
      </c>
      <c r="CW23" s="915">
        <v>363400</v>
      </c>
      <c r="CX23" s="915">
        <v>365900</v>
      </c>
      <c r="CY23" s="915">
        <v>1266600</v>
      </c>
      <c r="CZ23" s="915">
        <v>628500</v>
      </c>
      <c r="DA23" s="915">
        <v>638100</v>
      </c>
      <c r="DB23" s="915">
        <v>1661600</v>
      </c>
      <c r="DC23" s="915">
        <v>840600</v>
      </c>
      <c r="DD23" s="915">
        <v>821000</v>
      </c>
      <c r="DE23" s="915">
        <v>1121000</v>
      </c>
      <c r="DF23" s="915">
        <v>565400</v>
      </c>
      <c r="DG23" s="915">
        <v>555600</v>
      </c>
      <c r="DH23" s="915">
        <v>701000</v>
      </c>
      <c r="DI23" s="915">
        <v>349500</v>
      </c>
      <c r="DJ23" s="915">
        <v>351500</v>
      </c>
      <c r="DK23" s="915">
        <v>721800</v>
      </c>
      <c r="DL23" s="915">
        <v>362900</v>
      </c>
      <c r="DM23" s="915">
        <v>358900</v>
      </c>
      <c r="DN23" s="915">
        <v>1128300</v>
      </c>
      <c r="DO23" s="915">
        <v>558100</v>
      </c>
      <c r="DP23" s="915">
        <v>570200</v>
      </c>
      <c r="DQ23" s="915">
        <v>703500</v>
      </c>
      <c r="DR23" s="915">
        <v>349700</v>
      </c>
      <c r="DS23" s="915">
        <v>353700</v>
      </c>
      <c r="DT23" s="915">
        <v>2427700</v>
      </c>
      <c r="DU23" s="915">
        <v>1229600</v>
      </c>
      <c r="DV23" s="915">
        <v>1198100</v>
      </c>
      <c r="DW23" s="915">
        <v>688600</v>
      </c>
      <c r="DX23" s="915">
        <v>337200</v>
      </c>
      <c r="DY23" s="915">
        <v>351400</v>
      </c>
      <c r="DZ23" s="915">
        <v>1225200</v>
      </c>
      <c r="EA23" s="915">
        <v>622100</v>
      </c>
      <c r="EB23" s="915">
        <v>603100</v>
      </c>
      <c r="EC23" s="915">
        <v>1340500</v>
      </c>
      <c r="ED23" s="915">
        <v>659900</v>
      </c>
      <c r="EE23" s="915">
        <v>680700</v>
      </c>
      <c r="EF23" s="915">
        <v>939400</v>
      </c>
      <c r="EG23" s="915">
        <v>463300</v>
      </c>
      <c r="EH23" s="915">
        <v>476100</v>
      </c>
      <c r="EI23" s="915">
        <v>727500</v>
      </c>
      <c r="EJ23" s="915">
        <v>366400</v>
      </c>
      <c r="EK23" s="915">
        <v>361100</v>
      </c>
      <c r="EL23" s="915">
        <v>1517000</v>
      </c>
      <c r="EM23" s="915">
        <v>734700</v>
      </c>
      <c r="EN23" s="915">
        <v>782300</v>
      </c>
      <c r="EO23" s="915">
        <v>569300</v>
      </c>
      <c r="EP23" s="915">
        <v>271100</v>
      </c>
      <c r="EQ23" s="915">
        <v>298200</v>
      </c>
    </row>
    <row r="24" spans="1:147">
      <c r="A24" s="913" t="s">
        <v>1166</v>
      </c>
      <c r="B24" s="908">
        <v>1929</v>
      </c>
      <c r="C24" s="907"/>
      <c r="D24" s="914">
        <v>63460600</v>
      </c>
      <c r="E24" s="915">
        <v>31890600</v>
      </c>
      <c r="F24" s="915">
        <v>31570000</v>
      </c>
      <c r="G24" s="915">
        <v>2729500</v>
      </c>
      <c r="H24" s="915">
        <v>1424400</v>
      </c>
      <c r="I24" s="915">
        <v>1305100</v>
      </c>
      <c r="J24" s="915">
        <v>860900</v>
      </c>
      <c r="K24" s="915">
        <v>432000</v>
      </c>
      <c r="L24" s="915">
        <v>428900</v>
      </c>
      <c r="M24" s="915">
        <v>956800</v>
      </c>
      <c r="N24" s="915">
        <v>477300</v>
      </c>
      <c r="O24" s="915">
        <v>479500</v>
      </c>
      <c r="P24" s="915">
        <v>1117600</v>
      </c>
      <c r="Q24" s="915">
        <v>562600</v>
      </c>
      <c r="R24" s="915">
        <v>555000</v>
      </c>
      <c r="S24" s="915">
        <v>966300</v>
      </c>
      <c r="T24" s="915">
        <v>484500</v>
      </c>
      <c r="U24" s="915">
        <v>481800</v>
      </c>
      <c r="V24" s="915">
        <v>1070100</v>
      </c>
      <c r="W24" s="915">
        <v>527300</v>
      </c>
      <c r="X24" s="915">
        <v>542800</v>
      </c>
      <c r="Y24" s="915">
        <v>1497000</v>
      </c>
      <c r="Z24" s="915">
        <v>737900</v>
      </c>
      <c r="AA24" s="915">
        <v>759000</v>
      </c>
      <c r="AB24" s="915">
        <v>1467000</v>
      </c>
      <c r="AC24" s="915">
        <v>723800</v>
      </c>
      <c r="AD24" s="915">
        <v>743200</v>
      </c>
      <c r="AE24" s="915">
        <v>1125000</v>
      </c>
      <c r="AF24" s="915">
        <v>554300</v>
      </c>
      <c r="AG24" s="915">
        <v>570600</v>
      </c>
      <c r="AH24" s="915">
        <v>1189700</v>
      </c>
      <c r="AI24" s="915">
        <v>584500</v>
      </c>
      <c r="AJ24" s="915">
        <v>605200</v>
      </c>
      <c r="AK24" s="915">
        <v>1446800</v>
      </c>
      <c r="AL24" s="915">
        <v>711400</v>
      </c>
      <c r="AM24" s="915">
        <v>735400</v>
      </c>
      <c r="AN24" s="915">
        <v>1447000</v>
      </c>
      <c r="AO24" s="915">
        <v>718000</v>
      </c>
      <c r="AP24" s="915">
        <v>729000</v>
      </c>
      <c r="AQ24" s="915">
        <v>5300000</v>
      </c>
      <c r="AR24" s="915">
        <v>2801200</v>
      </c>
      <c r="AS24" s="915">
        <v>2498800</v>
      </c>
      <c r="AT24" s="915">
        <v>1580800</v>
      </c>
      <c r="AU24" s="915">
        <v>820400</v>
      </c>
      <c r="AV24" s="915">
        <v>760400</v>
      </c>
      <c r="AW24" s="915">
        <v>1911800</v>
      </c>
      <c r="AX24" s="915">
        <v>944900</v>
      </c>
      <c r="AY24" s="915">
        <v>966900</v>
      </c>
      <c r="AZ24" s="915">
        <v>772000</v>
      </c>
      <c r="BA24" s="915">
        <v>378800</v>
      </c>
      <c r="BB24" s="915">
        <v>393200</v>
      </c>
      <c r="BC24" s="915">
        <v>755300</v>
      </c>
      <c r="BD24" s="915">
        <v>367700</v>
      </c>
      <c r="BE24" s="915">
        <v>387600</v>
      </c>
      <c r="BF24" s="915">
        <v>607800</v>
      </c>
      <c r="BG24" s="915">
        <v>298900</v>
      </c>
      <c r="BH24" s="915">
        <v>308900</v>
      </c>
      <c r="BI24" s="915">
        <v>617200</v>
      </c>
      <c r="BJ24" s="915">
        <v>309800</v>
      </c>
      <c r="BK24" s="915">
        <v>307300</v>
      </c>
      <c r="BL24" s="915">
        <v>1701900</v>
      </c>
      <c r="BM24" s="915">
        <v>823900</v>
      </c>
      <c r="BN24" s="915">
        <v>878000</v>
      </c>
      <c r="BO24" s="915">
        <v>1167400</v>
      </c>
      <c r="BP24" s="915">
        <v>585400</v>
      </c>
      <c r="BQ24" s="915">
        <v>582000</v>
      </c>
      <c r="BR24" s="915">
        <v>1767500</v>
      </c>
      <c r="BS24" s="915">
        <v>885100</v>
      </c>
      <c r="BT24" s="915">
        <v>882500</v>
      </c>
      <c r="BU24" s="915">
        <v>2506600</v>
      </c>
      <c r="BV24" s="915">
        <v>1246600</v>
      </c>
      <c r="BW24" s="915">
        <v>1260000</v>
      </c>
      <c r="BX24" s="915">
        <v>1134000</v>
      </c>
      <c r="BY24" s="915">
        <v>559000</v>
      </c>
      <c r="BZ24" s="915">
        <v>575000</v>
      </c>
      <c r="CA24" s="915">
        <v>684200</v>
      </c>
      <c r="CB24" s="915">
        <v>333000</v>
      </c>
      <c r="CC24" s="915">
        <v>351200</v>
      </c>
      <c r="CD24" s="915">
        <v>1515400</v>
      </c>
      <c r="CE24" s="915">
        <v>773400</v>
      </c>
      <c r="CF24" s="915">
        <v>742100</v>
      </c>
      <c r="CG24" s="915">
        <v>3456200</v>
      </c>
      <c r="CH24" s="915">
        <v>1802400</v>
      </c>
      <c r="CI24" s="915">
        <v>1653800</v>
      </c>
      <c r="CJ24" s="915">
        <v>2601900</v>
      </c>
      <c r="CK24" s="915">
        <v>1310400</v>
      </c>
      <c r="CL24" s="915">
        <v>1291500</v>
      </c>
      <c r="CM24" s="915">
        <v>593700</v>
      </c>
      <c r="CN24" s="915">
        <v>294300</v>
      </c>
      <c r="CO24" s="915">
        <v>299400</v>
      </c>
      <c r="CP24" s="915">
        <v>818000</v>
      </c>
      <c r="CQ24" s="915">
        <v>408400</v>
      </c>
      <c r="CR24" s="915">
        <v>409600</v>
      </c>
      <c r="CS24" s="915">
        <v>486700</v>
      </c>
      <c r="CT24" s="915">
        <v>237900</v>
      </c>
      <c r="CU24" s="915">
        <v>248900</v>
      </c>
      <c r="CV24" s="915">
        <v>733900</v>
      </c>
      <c r="CW24" s="915">
        <v>365800</v>
      </c>
      <c r="CX24" s="915">
        <v>368100</v>
      </c>
      <c r="CY24" s="915">
        <v>1274200</v>
      </c>
      <c r="CZ24" s="915">
        <v>632800</v>
      </c>
      <c r="DA24" s="915">
        <v>641400</v>
      </c>
      <c r="DB24" s="915">
        <v>1675800</v>
      </c>
      <c r="DC24" s="915">
        <v>848500</v>
      </c>
      <c r="DD24" s="915">
        <v>827300</v>
      </c>
      <c r="DE24" s="915">
        <v>1129100</v>
      </c>
      <c r="DF24" s="915">
        <v>569200</v>
      </c>
      <c r="DG24" s="915">
        <v>559900</v>
      </c>
      <c r="DH24" s="915">
        <v>707000</v>
      </c>
      <c r="DI24" s="915">
        <v>352500</v>
      </c>
      <c r="DJ24" s="915">
        <v>354500</v>
      </c>
      <c r="DK24" s="915">
        <v>726500</v>
      </c>
      <c r="DL24" s="915">
        <v>365300</v>
      </c>
      <c r="DM24" s="915">
        <v>361200</v>
      </c>
      <c r="DN24" s="915">
        <v>1134100</v>
      </c>
      <c r="DO24" s="915">
        <v>560300</v>
      </c>
      <c r="DP24" s="915">
        <v>573800</v>
      </c>
      <c r="DQ24" s="915">
        <v>708200</v>
      </c>
      <c r="DR24" s="915">
        <v>352100</v>
      </c>
      <c r="DS24" s="915">
        <v>356100</v>
      </c>
      <c r="DT24" s="915">
        <v>2469600</v>
      </c>
      <c r="DU24" s="915">
        <v>1251500</v>
      </c>
      <c r="DV24" s="915">
        <v>1218100</v>
      </c>
      <c r="DW24" s="915">
        <v>689800</v>
      </c>
      <c r="DX24" s="915">
        <v>337500</v>
      </c>
      <c r="DY24" s="915">
        <v>352300</v>
      </c>
      <c r="DZ24" s="915">
        <v>1228700</v>
      </c>
      <c r="EA24" s="915">
        <v>625900</v>
      </c>
      <c r="EB24" s="915">
        <v>602800</v>
      </c>
      <c r="EC24" s="915">
        <v>1342600</v>
      </c>
      <c r="ED24" s="915">
        <v>659400</v>
      </c>
      <c r="EE24" s="915">
        <v>683200</v>
      </c>
      <c r="EF24" s="915">
        <v>940500</v>
      </c>
      <c r="EG24" s="915">
        <v>463600</v>
      </c>
      <c r="EH24" s="915">
        <v>477000</v>
      </c>
      <c r="EI24" s="915">
        <v>740800</v>
      </c>
      <c r="EJ24" s="915">
        <v>373300</v>
      </c>
      <c r="EK24" s="915">
        <v>367500</v>
      </c>
      <c r="EL24" s="915">
        <v>1536100</v>
      </c>
      <c r="EM24" s="915">
        <v>741700</v>
      </c>
      <c r="EN24" s="915">
        <v>794400</v>
      </c>
      <c r="EO24" s="915">
        <v>571500</v>
      </c>
      <c r="EP24" s="915">
        <v>271600</v>
      </c>
      <c r="EQ24" s="915">
        <v>299900</v>
      </c>
    </row>
    <row r="25" spans="1:147">
      <c r="A25" s="913" t="s">
        <v>1167</v>
      </c>
      <c r="B25" s="908">
        <v>1930</v>
      </c>
      <c r="C25" s="919" t="s">
        <v>1162</v>
      </c>
      <c r="D25" s="914">
        <v>64450005</v>
      </c>
      <c r="E25" s="915">
        <v>32390155</v>
      </c>
      <c r="F25" s="915">
        <v>32059850</v>
      </c>
      <c r="G25" s="915">
        <v>2812335</v>
      </c>
      <c r="H25" s="915">
        <v>1468540</v>
      </c>
      <c r="I25" s="915">
        <v>1343795</v>
      </c>
      <c r="J25" s="915">
        <v>879914</v>
      </c>
      <c r="K25" s="915">
        <v>441441</v>
      </c>
      <c r="L25" s="915">
        <v>438473</v>
      </c>
      <c r="M25" s="915">
        <v>975771</v>
      </c>
      <c r="N25" s="915">
        <v>486925</v>
      </c>
      <c r="O25" s="915">
        <v>488846</v>
      </c>
      <c r="P25" s="915">
        <v>1142784</v>
      </c>
      <c r="Q25" s="915">
        <v>575335</v>
      </c>
      <c r="R25" s="915">
        <v>567449</v>
      </c>
      <c r="S25" s="915">
        <v>987706</v>
      </c>
      <c r="T25" s="915">
        <v>495009</v>
      </c>
      <c r="U25" s="915">
        <v>492697</v>
      </c>
      <c r="V25" s="915">
        <v>1080034</v>
      </c>
      <c r="W25" s="915">
        <v>532377</v>
      </c>
      <c r="X25" s="915">
        <v>547657</v>
      </c>
      <c r="Y25" s="915">
        <v>1508150</v>
      </c>
      <c r="Z25" s="915">
        <v>742342</v>
      </c>
      <c r="AA25" s="915">
        <v>765808</v>
      </c>
      <c r="AB25" s="915">
        <v>1487097</v>
      </c>
      <c r="AC25" s="915">
        <v>734059</v>
      </c>
      <c r="AD25" s="915">
        <v>753038</v>
      </c>
      <c r="AE25" s="915">
        <v>1141737</v>
      </c>
      <c r="AF25" s="915">
        <v>562839</v>
      </c>
      <c r="AG25" s="915">
        <v>578898</v>
      </c>
      <c r="AH25" s="915">
        <v>1186080</v>
      </c>
      <c r="AI25" s="915">
        <v>581007</v>
      </c>
      <c r="AJ25" s="915">
        <v>605073</v>
      </c>
      <c r="AK25" s="915">
        <v>1459172</v>
      </c>
      <c r="AL25" s="915">
        <v>718779</v>
      </c>
      <c r="AM25" s="915">
        <v>740393</v>
      </c>
      <c r="AN25" s="915">
        <v>1470121</v>
      </c>
      <c r="AO25" s="915">
        <v>729439</v>
      </c>
      <c r="AP25" s="915">
        <v>740682</v>
      </c>
      <c r="AQ25" s="915">
        <v>5408678</v>
      </c>
      <c r="AR25" s="915">
        <v>2855323</v>
      </c>
      <c r="AS25" s="915">
        <v>2553355</v>
      </c>
      <c r="AT25" s="915">
        <v>1619606</v>
      </c>
      <c r="AU25" s="915">
        <v>839309</v>
      </c>
      <c r="AV25" s="915">
        <v>780297</v>
      </c>
      <c r="AW25" s="915">
        <v>1933326</v>
      </c>
      <c r="AX25" s="915">
        <v>955621</v>
      </c>
      <c r="AY25" s="915">
        <v>977705</v>
      </c>
      <c r="AZ25" s="915">
        <v>778953</v>
      </c>
      <c r="BA25" s="915">
        <v>381809</v>
      </c>
      <c r="BB25" s="915">
        <v>397144</v>
      </c>
      <c r="BC25" s="915">
        <v>756835</v>
      </c>
      <c r="BD25" s="915">
        <v>368402</v>
      </c>
      <c r="BE25" s="915">
        <v>388433</v>
      </c>
      <c r="BF25" s="915">
        <v>618144</v>
      </c>
      <c r="BG25" s="915">
        <v>304525</v>
      </c>
      <c r="BH25" s="915">
        <v>313619</v>
      </c>
      <c r="BI25" s="915">
        <v>631042</v>
      </c>
      <c r="BJ25" s="915">
        <v>315327</v>
      </c>
      <c r="BK25" s="915">
        <v>315715</v>
      </c>
      <c r="BL25" s="915">
        <v>1717118</v>
      </c>
      <c r="BM25" s="915">
        <v>832312</v>
      </c>
      <c r="BN25" s="915">
        <v>884806</v>
      </c>
      <c r="BO25" s="915">
        <v>1178405</v>
      </c>
      <c r="BP25" s="915">
        <v>591049</v>
      </c>
      <c r="BQ25" s="915">
        <v>587356</v>
      </c>
      <c r="BR25" s="915">
        <v>1797805</v>
      </c>
      <c r="BS25" s="915">
        <v>900640</v>
      </c>
      <c r="BT25" s="915">
        <v>897165</v>
      </c>
      <c r="BU25" s="915">
        <v>2567413</v>
      </c>
      <c r="BV25" s="915">
        <v>1277720</v>
      </c>
      <c r="BW25" s="915">
        <v>1289693</v>
      </c>
      <c r="BX25" s="915">
        <v>1157407</v>
      </c>
      <c r="BY25" s="915">
        <v>571000</v>
      </c>
      <c r="BZ25" s="915">
        <v>586407</v>
      </c>
      <c r="CA25" s="915">
        <v>691631</v>
      </c>
      <c r="CB25" s="915">
        <v>337016</v>
      </c>
      <c r="CC25" s="915">
        <v>354615</v>
      </c>
      <c r="CD25" s="915">
        <v>1552832</v>
      </c>
      <c r="CE25" s="915">
        <v>792420</v>
      </c>
      <c r="CF25" s="915">
        <v>760412</v>
      </c>
      <c r="CG25" s="915">
        <v>3540017</v>
      </c>
      <c r="CH25" s="915">
        <v>1845786</v>
      </c>
      <c r="CI25" s="915">
        <v>1694231</v>
      </c>
      <c r="CJ25" s="915">
        <v>2646301</v>
      </c>
      <c r="CK25" s="915">
        <v>1332918</v>
      </c>
      <c r="CL25" s="915">
        <v>1313383</v>
      </c>
      <c r="CM25" s="915">
        <v>596225</v>
      </c>
      <c r="CN25" s="915">
        <v>295456</v>
      </c>
      <c r="CO25" s="915">
        <v>300769</v>
      </c>
      <c r="CP25" s="915">
        <v>830748</v>
      </c>
      <c r="CQ25" s="915">
        <v>415035</v>
      </c>
      <c r="CR25" s="915">
        <v>415713</v>
      </c>
      <c r="CS25" s="915">
        <v>489266</v>
      </c>
      <c r="CT25" s="915">
        <v>239084</v>
      </c>
      <c r="CU25" s="915">
        <v>250182</v>
      </c>
      <c r="CV25" s="915">
        <v>739507</v>
      </c>
      <c r="CW25" s="915">
        <v>368888</v>
      </c>
      <c r="CX25" s="915">
        <v>370619</v>
      </c>
      <c r="CY25" s="915">
        <v>1283962</v>
      </c>
      <c r="CZ25" s="915">
        <v>637965</v>
      </c>
      <c r="DA25" s="915">
        <v>645997</v>
      </c>
      <c r="DB25" s="915">
        <v>1692136</v>
      </c>
      <c r="DC25" s="915">
        <v>856737</v>
      </c>
      <c r="DD25" s="915">
        <v>835399</v>
      </c>
      <c r="DE25" s="915">
        <v>1135637</v>
      </c>
      <c r="DF25" s="915">
        <v>571642</v>
      </c>
      <c r="DG25" s="915">
        <v>563995</v>
      </c>
      <c r="DH25" s="915">
        <v>716544</v>
      </c>
      <c r="DI25" s="915">
        <v>356958</v>
      </c>
      <c r="DJ25" s="915">
        <v>359586</v>
      </c>
      <c r="DK25" s="915">
        <v>732816</v>
      </c>
      <c r="DL25" s="915">
        <v>368442</v>
      </c>
      <c r="DM25" s="915">
        <v>364374</v>
      </c>
      <c r="DN25" s="915">
        <v>1142122</v>
      </c>
      <c r="DO25" s="915">
        <v>564699</v>
      </c>
      <c r="DP25" s="915">
        <v>577423</v>
      </c>
      <c r="DQ25" s="915">
        <v>718152</v>
      </c>
      <c r="DR25" s="915">
        <v>357166</v>
      </c>
      <c r="DS25" s="915">
        <v>360986</v>
      </c>
      <c r="DT25" s="915">
        <v>2527119</v>
      </c>
      <c r="DU25" s="915">
        <v>1280624</v>
      </c>
      <c r="DV25" s="915">
        <v>1246495</v>
      </c>
      <c r="DW25" s="915">
        <v>691565</v>
      </c>
      <c r="DX25" s="915">
        <v>337996</v>
      </c>
      <c r="DY25" s="915">
        <v>353569</v>
      </c>
      <c r="DZ25" s="915">
        <v>1233362</v>
      </c>
      <c r="EA25" s="915">
        <v>630525</v>
      </c>
      <c r="EB25" s="915">
        <v>602837</v>
      </c>
      <c r="EC25" s="915">
        <v>1353993</v>
      </c>
      <c r="ED25" s="915">
        <v>664106</v>
      </c>
      <c r="EE25" s="915">
        <v>689887</v>
      </c>
      <c r="EF25" s="915">
        <v>945771</v>
      </c>
      <c r="EG25" s="915">
        <v>465994</v>
      </c>
      <c r="EH25" s="915">
        <v>479777</v>
      </c>
      <c r="EI25" s="915">
        <v>760467</v>
      </c>
      <c r="EJ25" s="915">
        <v>383128</v>
      </c>
      <c r="EK25" s="915">
        <v>377339</v>
      </c>
      <c r="EL25" s="915">
        <v>1556690</v>
      </c>
      <c r="EM25" s="915">
        <v>753644</v>
      </c>
      <c r="EN25" s="915">
        <v>803046</v>
      </c>
      <c r="EO25" s="915">
        <v>577509</v>
      </c>
      <c r="EP25" s="915">
        <v>272797</v>
      </c>
      <c r="EQ25" s="915">
        <v>304712</v>
      </c>
    </row>
    <row r="26" spans="1:147">
      <c r="A26" s="913" t="s">
        <v>1168</v>
      </c>
      <c r="B26" s="908">
        <v>1931</v>
      </c>
      <c r="C26" s="907"/>
      <c r="D26" s="914">
        <v>65457500</v>
      </c>
      <c r="E26" s="915">
        <v>32898500</v>
      </c>
      <c r="F26" s="915">
        <v>32559000</v>
      </c>
      <c r="G26" s="915">
        <v>2869200</v>
      </c>
      <c r="H26" s="915">
        <v>1498000</v>
      </c>
      <c r="I26" s="915">
        <v>1371200</v>
      </c>
      <c r="J26" s="915">
        <v>897800</v>
      </c>
      <c r="K26" s="915">
        <v>450700</v>
      </c>
      <c r="L26" s="915">
        <v>447100</v>
      </c>
      <c r="M26" s="915">
        <v>989300</v>
      </c>
      <c r="N26" s="915">
        <v>493100</v>
      </c>
      <c r="O26" s="915">
        <v>496200</v>
      </c>
      <c r="P26" s="915">
        <v>1169800</v>
      </c>
      <c r="Q26" s="915">
        <v>589700</v>
      </c>
      <c r="R26" s="915">
        <v>580200</v>
      </c>
      <c r="S26" s="915">
        <v>1004600</v>
      </c>
      <c r="T26" s="915">
        <v>503700</v>
      </c>
      <c r="U26" s="915">
        <v>500900</v>
      </c>
      <c r="V26" s="915">
        <v>1086000</v>
      </c>
      <c r="W26" s="915">
        <v>534900</v>
      </c>
      <c r="X26" s="915">
        <v>551100</v>
      </c>
      <c r="Y26" s="915">
        <v>1523400</v>
      </c>
      <c r="Z26" s="915">
        <v>750500</v>
      </c>
      <c r="AA26" s="915">
        <v>772900</v>
      </c>
      <c r="AB26" s="915">
        <v>1494400</v>
      </c>
      <c r="AC26" s="915">
        <v>738400</v>
      </c>
      <c r="AD26" s="915">
        <v>755900</v>
      </c>
      <c r="AE26" s="915">
        <v>1150800</v>
      </c>
      <c r="AF26" s="915">
        <v>567300</v>
      </c>
      <c r="AG26" s="915">
        <v>583500</v>
      </c>
      <c r="AH26" s="915">
        <v>1192900</v>
      </c>
      <c r="AI26" s="915">
        <v>583500</v>
      </c>
      <c r="AJ26" s="915">
        <v>609400</v>
      </c>
      <c r="AK26" s="915">
        <v>1472800</v>
      </c>
      <c r="AL26" s="915">
        <v>726000</v>
      </c>
      <c r="AM26" s="915">
        <v>746800</v>
      </c>
      <c r="AN26" s="915">
        <v>1487600</v>
      </c>
      <c r="AO26" s="915">
        <v>738200</v>
      </c>
      <c r="AP26" s="915">
        <v>749400</v>
      </c>
      <c r="AQ26" s="915">
        <v>5521100</v>
      </c>
      <c r="AR26" s="915">
        <v>2913700</v>
      </c>
      <c r="AS26" s="915">
        <v>2607400</v>
      </c>
      <c r="AT26" s="915">
        <v>1651800</v>
      </c>
      <c r="AU26" s="915">
        <v>856100</v>
      </c>
      <c r="AV26" s="915">
        <v>795700</v>
      </c>
      <c r="AW26" s="915">
        <v>1958100</v>
      </c>
      <c r="AX26" s="915">
        <v>968100</v>
      </c>
      <c r="AY26" s="915">
        <v>990000</v>
      </c>
      <c r="AZ26" s="915">
        <v>786000</v>
      </c>
      <c r="BA26" s="915">
        <v>385200</v>
      </c>
      <c r="BB26" s="915">
        <v>400800</v>
      </c>
      <c r="BC26" s="915">
        <v>754500</v>
      </c>
      <c r="BD26" s="915">
        <v>365300</v>
      </c>
      <c r="BE26" s="915">
        <v>389200</v>
      </c>
      <c r="BF26" s="915">
        <v>624700</v>
      </c>
      <c r="BG26" s="915">
        <v>307400</v>
      </c>
      <c r="BH26" s="915">
        <v>317300</v>
      </c>
      <c r="BI26" s="915">
        <v>634500</v>
      </c>
      <c r="BJ26" s="915">
        <v>316500</v>
      </c>
      <c r="BK26" s="915">
        <v>318100</v>
      </c>
      <c r="BL26" s="915">
        <v>1755700</v>
      </c>
      <c r="BM26" s="915">
        <v>852100</v>
      </c>
      <c r="BN26" s="915">
        <v>903600</v>
      </c>
      <c r="BO26" s="915">
        <v>1189100</v>
      </c>
      <c r="BP26" s="915">
        <v>596100</v>
      </c>
      <c r="BQ26" s="915">
        <v>593000</v>
      </c>
      <c r="BR26" s="915">
        <v>1830000</v>
      </c>
      <c r="BS26" s="915">
        <v>916400</v>
      </c>
      <c r="BT26" s="915">
        <v>913700</v>
      </c>
      <c r="BU26" s="915">
        <v>2635000</v>
      </c>
      <c r="BV26" s="915">
        <v>1310900</v>
      </c>
      <c r="BW26" s="915">
        <v>1324100</v>
      </c>
      <c r="BX26" s="915">
        <v>1161100</v>
      </c>
      <c r="BY26" s="915">
        <v>571300</v>
      </c>
      <c r="BZ26" s="915">
        <v>589800</v>
      </c>
      <c r="CA26" s="915">
        <v>697400</v>
      </c>
      <c r="CB26" s="915">
        <v>339900</v>
      </c>
      <c r="CC26" s="915">
        <v>357500</v>
      </c>
      <c r="CD26" s="915">
        <v>1593900</v>
      </c>
      <c r="CE26" s="915">
        <v>812200</v>
      </c>
      <c r="CF26" s="915">
        <v>781700</v>
      </c>
      <c r="CG26" s="915">
        <v>3654500</v>
      </c>
      <c r="CH26" s="915">
        <v>1908000</v>
      </c>
      <c r="CI26" s="915">
        <v>1746500</v>
      </c>
      <c r="CJ26" s="915">
        <v>2697100</v>
      </c>
      <c r="CK26" s="915">
        <v>1358700</v>
      </c>
      <c r="CL26" s="915">
        <v>1338400</v>
      </c>
      <c r="CM26" s="915">
        <v>600700</v>
      </c>
      <c r="CN26" s="915">
        <v>297200</v>
      </c>
      <c r="CO26" s="915">
        <v>303500</v>
      </c>
      <c r="CP26" s="915">
        <v>840800</v>
      </c>
      <c r="CQ26" s="915">
        <v>420100</v>
      </c>
      <c r="CR26" s="915">
        <v>420700</v>
      </c>
      <c r="CS26" s="915">
        <v>500000</v>
      </c>
      <c r="CT26" s="915">
        <v>244600</v>
      </c>
      <c r="CU26" s="915">
        <v>255300</v>
      </c>
      <c r="CV26" s="915">
        <v>741300</v>
      </c>
      <c r="CW26" s="915">
        <v>370000</v>
      </c>
      <c r="CX26" s="915">
        <v>371300</v>
      </c>
      <c r="CY26" s="915">
        <v>1298200</v>
      </c>
      <c r="CZ26" s="915">
        <v>644900</v>
      </c>
      <c r="DA26" s="915">
        <v>653300</v>
      </c>
      <c r="DB26" s="915">
        <v>1718100</v>
      </c>
      <c r="DC26" s="915">
        <v>870700</v>
      </c>
      <c r="DD26" s="915">
        <v>847400</v>
      </c>
      <c r="DE26" s="915">
        <v>1146500</v>
      </c>
      <c r="DF26" s="915">
        <v>577100</v>
      </c>
      <c r="DG26" s="915">
        <v>569400</v>
      </c>
      <c r="DH26" s="915">
        <v>720900</v>
      </c>
      <c r="DI26" s="915">
        <v>359100</v>
      </c>
      <c r="DJ26" s="915">
        <v>361800</v>
      </c>
      <c r="DK26" s="915">
        <v>746500</v>
      </c>
      <c r="DL26" s="915">
        <v>375800</v>
      </c>
      <c r="DM26" s="915">
        <v>370700</v>
      </c>
      <c r="DN26" s="915">
        <v>1169400</v>
      </c>
      <c r="DO26" s="915">
        <v>578800</v>
      </c>
      <c r="DP26" s="915">
        <v>590600</v>
      </c>
      <c r="DQ26" s="915">
        <v>728200</v>
      </c>
      <c r="DR26" s="915">
        <v>362300</v>
      </c>
      <c r="DS26" s="915">
        <v>365900</v>
      </c>
      <c r="DT26" s="915">
        <v>2570900</v>
      </c>
      <c r="DU26" s="915">
        <v>1300300</v>
      </c>
      <c r="DV26" s="915">
        <v>1270600</v>
      </c>
      <c r="DW26" s="915">
        <v>697100</v>
      </c>
      <c r="DX26" s="915">
        <v>340700</v>
      </c>
      <c r="DY26" s="915">
        <v>356500</v>
      </c>
      <c r="DZ26" s="915">
        <v>1251400</v>
      </c>
      <c r="EA26" s="915">
        <v>639200</v>
      </c>
      <c r="EB26" s="915">
        <v>612200</v>
      </c>
      <c r="EC26" s="915">
        <v>1364200</v>
      </c>
      <c r="ED26" s="915">
        <v>669600</v>
      </c>
      <c r="EE26" s="915">
        <v>694600</v>
      </c>
      <c r="EF26" s="915">
        <v>957900</v>
      </c>
      <c r="EG26" s="915">
        <v>472000</v>
      </c>
      <c r="EH26" s="915">
        <v>486000</v>
      </c>
      <c r="EI26" s="915">
        <v>774900</v>
      </c>
      <c r="EJ26" s="915">
        <v>390700</v>
      </c>
      <c r="EK26" s="915">
        <v>384200</v>
      </c>
      <c r="EL26" s="915">
        <v>1568500</v>
      </c>
      <c r="EM26" s="915">
        <v>759900</v>
      </c>
      <c r="EN26" s="915">
        <v>808600</v>
      </c>
      <c r="EO26" s="915">
        <v>578600</v>
      </c>
      <c r="EP26" s="915">
        <v>273600</v>
      </c>
      <c r="EQ26" s="915">
        <v>305000</v>
      </c>
    </row>
    <row r="27" spans="1:147">
      <c r="A27" s="913" t="s">
        <v>1169</v>
      </c>
      <c r="B27" s="908">
        <v>1932</v>
      </c>
      <c r="C27" s="907"/>
      <c r="D27" s="914">
        <v>66433800</v>
      </c>
      <c r="E27" s="915">
        <v>33354600</v>
      </c>
      <c r="F27" s="915">
        <v>33079200</v>
      </c>
      <c r="G27" s="915">
        <v>2916000</v>
      </c>
      <c r="H27" s="915">
        <v>1520200</v>
      </c>
      <c r="I27" s="915">
        <v>1395700</v>
      </c>
      <c r="J27" s="915">
        <v>912200</v>
      </c>
      <c r="K27" s="915">
        <v>457500</v>
      </c>
      <c r="L27" s="915">
        <v>454700</v>
      </c>
      <c r="M27" s="915">
        <v>1001600</v>
      </c>
      <c r="N27" s="915">
        <v>498500</v>
      </c>
      <c r="O27" s="915">
        <v>503100</v>
      </c>
      <c r="P27" s="915">
        <v>1195400</v>
      </c>
      <c r="Q27" s="915">
        <v>602000</v>
      </c>
      <c r="R27" s="915">
        <v>593400</v>
      </c>
      <c r="S27" s="915">
        <v>1015400</v>
      </c>
      <c r="T27" s="915">
        <v>508700</v>
      </c>
      <c r="U27" s="915">
        <v>506700</v>
      </c>
      <c r="V27" s="915">
        <v>1098400</v>
      </c>
      <c r="W27" s="915">
        <v>540900</v>
      </c>
      <c r="X27" s="915">
        <v>557500</v>
      </c>
      <c r="Y27" s="915">
        <v>1540300</v>
      </c>
      <c r="Z27" s="915">
        <v>758700</v>
      </c>
      <c r="AA27" s="915">
        <v>781600</v>
      </c>
      <c r="AB27" s="915">
        <v>1504000</v>
      </c>
      <c r="AC27" s="915">
        <v>743300</v>
      </c>
      <c r="AD27" s="915">
        <v>760700</v>
      </c>
      <c r="AE27" s="915">
        <v>1160600</v>
      </c>
      <c r="AF27" s="915">
        <v>571900</v>
      </c>
      <c r="AG27" s="915">
        <v>588700</v>
      </c>
      <c r="AH27" s="915">
        <v>1200800</v>
      </c>
      <c r="AI27" s="915">
        <v>586700</v>
      </c>
      <c r="AJ27" s="915">
        <v>614100</v>
      </c>
      <c r="AK27" s="915">
        <v>1484700</v>
      </c>
      <c r="AL27" s="915">
        <v>732000</v>
      </c>
      <c r="AM27" s="915">
        <v>752700</v>
      </c>
      <c r="AN27" s="915">
        <v>1502000</v>
      </c>
      <c r="AO27" s="915">
        <v>744300</v>
      </c>
      <c r="AP27" s="915">
        <v>757700</v>
      </c>
      <c r="AQ27" s="915">
        <v>5755600</v>
      </c>
      <c r="AR27" s="915">
        <v>3026000</v>
      </c>
      <c r="AS27" s="915">
        <v>2729600</v>
      </c>
      <c r="AT27" s="915">
        <v>1684700</v>
      </c>
      <c r="AU27" s="915">
        <v>872200</v>
      </c>
      <c r="AV27" s="915">
        <v>812500</v>
      </c>
      <c r="AW27" s="915">
        <v>1972900</v>
      </c>
      <c r="AX27" s="915">
        <v>974700</v>
      </c>
      <c r="AY27" s="915">
        <v>998200</v>
      </c>
      <c r="AZ27" s="915">
        <v>785900</v>
      </c>
      <c r="BA27" s="915">
        <v>384000</v>
      </c>
      <c r="BB27" s="915">
        <v>401900</v>
      </c>
      <c r="BC27" s="915">
        <v>749600</v>
      </c>
      <c r="BD27" s="915">
        <v>360700</v>
      </c>
      <c r="BE27" s="915">
        <v>388900</v>
      </c>
      <c r="BF27" s="915">
        <v>629300</v>
      </c>
      <c r="BG27" s="915">
        <v>309100</v>
      </c>
      <c r="BH27" s="915">
        <v>320200</v>
      </c>
      <c r="BI27" s="915">
        <v>637600</v>
      </c>
      <c r="BJ27" s="915">
        <v>317300</v>
      </c>
      <c r="BK27" s="915">
        <v>320300</v>
      </c>
      <c r="BL27" s="915">
        <v>1759900</v>
      </c>
      <c r="BM27" s="915">
        <v>855300</v>
      </c>
      <c r="BN27" s="915">
        <v>904500</v>
      </c>
      <c r="BO27" s="915">
        <v>1195200</v>
      </c>
      <c r="BP27" s="915">
        <v>598400</v>
      </c>
      <c r="BQ27" s="915">
        <v>596800</v>
      </c>
      <c r="BR27" s="915">
        <v>1857700</v>
      </c>
      <c r="BS27" s="915">
        <v>928800</v>
      </c>
      <c r="BT27" s="915">
        <v>929000</v>
      </c>
      <c r="BU27" s="915">
        <v>2699400</v>
      </c>
      <c r="BV27" s="915">
        <v>1336400</v>
      </c>
      <c r="BW27" s="915">
        <v>1362900</v>
      </c>
      <c r="BX27" s="915">
        <v>1164500</v>
      </c>
      <c r="BY27" s="915">
        <v>571600</v>
      </c>
      <c r="BZ27" s="915">
        <v>593000</v>
      </c>
      <c r="CA27" s="915">
        <v>703100</v>
      </c>
      <c r="CB27" s="915">
        <v>342500</v>
      </c>
      <c r="CC27" s="915">
        <v>360600</v>
      </c>
      <c r="CD27" s="915">
        <v>1626400</v>
      </c>
      <c r="CE27" s="915">
        <v>826900</v>
      </c>
      <c r="CF27" s="915">
        <v>799500</v>
      </c>
      <c r="CG27" s="915">
        <v>3791800</v>
      </c>
      <c r="CH27" s="915">
        <v>1977700</v>
      </c>
      <c r="CI27" s="915">
        <v>1814200</v>
      </c>
      <c r="CJ27" s="915">
        <v>2745400</v>
      </c>
      <c r="CK27" s="915">
        <v>1381500</v>
      </c>
      <c r="CL27" s="915">
        <v>1363900</v>
      </c>
      <c r="CM27" s="915">
        <v>604300</v>
      </c>
      <c r="CN27" s="915">
        <v>298500</v>
      </c>
      <c r="CO27" s="915">
        <v>305800</v>
      </c>
      <c r="CP27" s="915">
        <v>851400</v>
      </c>
      <c r="CQ27" s="915">
        <v>423800</v>
      </c>
      <c r="CR27" s="915">
        <v>427600</v>
      </c>
      <c r="CS27" s="915">
        <v>500800</v>
      </c>
      <c r="CT27" s="915">
        <v>245000</v>
      </c>
      <c r="CU27" s="915">
        <v>255800</v>
      </c>
      <c r="CV27" s="915">
        <v>742700</v>
      </c>
      <c r="CW27" s="915">
        <v>370700</v>
      </c>
      <c r="CX27" s="915">
        <v>371900</v>
      </c>
      <c r="CY27" s="915">
        <v>1309100</v>
      </c>
      <c r="CZ27" s="915">
        <v>649600</v>
      </c>
      <c r="DA27" s="915">
        <v>659500</v>
      </c>
      <c r="DB27" s="915">
        <v>1740000</v>
      </c>
      <c r="DC27" s="915">
        <v>881500</v>
      </c>
      <c r="DD27" s="915">
        <v>858500</v>
      </c>
      <c r="DE27" s="915">
        <v>1157600</v>
      </c>
      <c r="DF27" s="915">
        <v>582300</v>
      </c>
      <c r="DG27" s="915">
        <v>575300</v>
      </c>
      <c r="DH27" s="915">
        <v>723300</v>
      </c>
      <c r="DI27" s="915">
        <v>360500</v>
      </c>
      <c r="DJ27" s="915">
        <v>362900</v>
      </c>
      <c r="DK27" s="915">
        <v>758500</v>
      </c>
      <c r="DL27" s="915">
        <v>381600</v>
      </c>
      <c r="DM27" s="915">
        <v>376900</v>
      </c>
      <c r="DN27" s="915">
        <v>1167100</v>
      </c>
      <c r="DO27" s="915">
        <v>577500</v>
      </c>
      <c r="DP27" s="915">
        <v>589600</v>
      </c>
      <c r="DQ27" s="915">
        <v>733600</v>
      </c>
      <c r="DR27" s="915">
        <v>364900</v>
      </c>
      <c r="DS27" s="915">
        <v>368700</v>
      </c>
      <c r="DT27" s="915">
        <v>2604500</v>
      </c>
      <c r="DU27" s="915">
        <v>1318700</v>
      </c>
      <c r="DV27" s="915">
        <v>1285800</v>
      </c>
      <c r="DW27" s="915">
        <v>693200</v>
      </c>
      <c r="DX27" s="915">
        <v>337900</v>
      </c>
      <c r="DY27" s="915">
        <v>355300</v>
      </c>
      <c r="DZ27" s="915">
        <v>1269800</v>
      </c>
      <c r="EA27" s="915">
        <v>646500</v>
      </c>
      <c r="EB27" s="915">
        <v>623300</v>
      </c>
      <c r="EC27" s="915">
        <v>1377600</v>
      </c>
      <c r="ED27" s="915">
        <v>676400</v>
      </c>
      <c r="EE27" s="915">
        <v>701200</v>
      </c>
      <c r="EF27" s="915">
        <v>966000</v>
      </c>
      <c r="EG27" s="915">
        <v>476000</v>
      </c>
      <c r="EH27" s="915">
        <v>490000</v>
      </c>
      <c r="EI27" s="915">
        <v>787300</v>
      </c>
      <c r="EJ27" s="915">
        <v>396600</v>
      </c>
      <c r="EK27" s="915">
        <v>390600</v>
      </c>
      <c r="EL27" s="915">
        <v>1575700</v>
      </c>
      <c r="EM27" s="915">
        <v>764100</v>
      </c>
      <c r="EN27" s="915">
        <v>811700</v>
      </c>
      <c r="EO27" s="915">
        <v>580800</v>
      </c>
      <c r="EP27" s="915">
        <v>274800</v>
      </c>
      <c r="EQ27" s="915">
        <v>306000</v>
      </c>
    </row>
    <row r="28" spans="1:147">
      <c r="A28" s="913" t="s">
        <v>1170</v>
      </c>
      <c r="B28" s="908">
        <v>1933</v>
      </c>
      <c r="C28" s="907"/>
      <c r="D28" s="914">
        <v>67431600</v>
      </c>
      <c r="E28" s="915">
        <v>33844500</v>
      </c>
      <c r="F28" s="915">
        <v>33587000</v>
      </c>
      <c r="G28" s="915">
        <v>2965500</v>
      </c>
      <c r="H28" s="915">
        <v>1544100</v>
      </c>
      <c r="I28" s="915">
        <v>1421400</v>
      </c>
      <c r="J28" s="915">
        <v>931400</v>
      </c>
      <c r="K28" s="915">
        <v>467000</v>
      </c>
      <c r="L28" s="915">
        <v>464400</v>
      </c>
      <c r="M28" s="915">
        <v>1013500</v>
      </c>
      <c r="N28" s="915">
        <v>503900</v>
      </c>
      <c r="O28" s="915">
        <v>509500</v>
      </c>
      <c r="P28" s="915">
        <v>1222100</v>
      </c>
      <c r="Q28" s="915">
        <v>615100</v>
      </c>
      <c r="R28" s="915">
        <v>607000</v>
      </c>
      <c r="S28" s="915">
        <v>1025500</v>
      </c>
      <c r="T28" s="915">
        <v>513400</v>
      </c>
      <c r="U28" s="915">
        <v>512100</v>
      </c>
      <c r="V28" s="915">
        <v>1108100</v>
      </c>
      <c r="W28" s="915">
        <v>545200</v>
      </c>
      <c r="X28" s="915">
        <v>562900</v>
      </c>
      <c r="Y28" s="915">
        <v>1555400</v>
      </c>
      <c r="Z28" s="915">
        <v>766100</v>
      </c>
      <c r="AA28" s="915">
        <v>789300</v>
      </c>
      <c r="AB28" s="915">
        <v>1518500</v>
      </c>
      <c r="AC28" s="915">
        <v>750600</v>
      </c>
      <c r="AD28" s="915">
        <v>767800</v>
      </c>
      <c r="AE28" s="915">
        <v>1171500</v>
      </c>
      <c r="AF28" s="915">
        <v>577300</v>
      </c>
      <c r="AG28" s="915">
        <v>594200</v>
      </c>
      <c r="AH28" s="915">
        <v>1216900</v>
      </c>
      <c r="AI28" s="915">
        <v>594700</v>
      </c>
      <c r="AJ28" s="915">
        <v>622300</v>
      </c>
      <c r="AK28" s="915">
        <v>1498600</v>
      </c>
      <c r="AL28" s="915">
        <v>738900</v>
      </c>
      <c r="AM28" s="915">
        <v>759700</v>
      </c>
      <c r="AN28" s="915">
        <v>1517800</v>
      </c>
      <c r="AO28" s="915">
        <v>751600</v>
      </c>
      <c r="AP28" s="915">
        <v>766200</v>
      </c>
      <c r="AQ28" s="915">
        <v>5975100</v>
      </c>
      <c r="AR28" s="915">
        <v>3131800</v>
      </c>
      <c r="AS28" s="915">
        <v>2843300</v>
      </c>
      <c r="AT28" s="915">
        <v>1723300</v>
      </c>
      <c r="AU28" s="915">
        <v>891400</v>
      </c>
      <c r="AV28" s="915">
        <v>832000</v>
      </c>
      <c r="AW28" s="915">
        <v>1989000</v>
      </c>
      <c r="AX28" s="915">
        <v>981600</v>
      </c>
      <c r="AY28" s="915">
        <v>1007400</v>
      </c>
      <c r="AZ28" s="915">
        <v>789700</v>
      </c>
      <c r="BA28" s="915">
        <v>385000</v>
      </c>
      <c r="BB28" s="915">
        <v>404700</v>
      </c>
      <c r="BC28" s="915">
        <v>759200</v>
      </c>
      <c r="BD28" s="915">
        <v>365800</v>
      </c>
      <c r="BE28" s="915">
        <v>393400</v>
      </c>
      <c r="BF28" s="915">
        <v>635500</v>
      </c>
      <c r="BG28" s="915">
        <v>311700</v>
      </c>
      <c r="BH28" s="915">
        <v>323700</v>
      </c>
      <c r="BI28" s="915">
        <v>640900</v>
      </c>
      <c r="BJ28" s="915">
        <v>318200</v>
      </c>
      <c r="BK28" s="915">
        <v>322600</v>
      </c>
      <c r="BL28" s="915">
        <v>1756100</v>
      </c>
      <c r="BM28" s="915">
        <v>855700</v>
      </c>
      <c r="BN28" s="915">
        <v>900400</v>
      </c>
      <c r="BO28" s="915">
        <v>1207900</v>
      </c>
      <c r="BP28" s="915">
        <v>604600</v>
      </c>
      <c r="BQ28" s="915">
        <v>603300</v>
      </c>
      <c r="BR28" s="915">
        <v>1884000</v>
      </c>
      <c r="BS28" s="915">
        <v>940400</v>
      </c>
      <c r="BT28" s="915">
        <v>943600</v>
      </c>
      <c r="BU28" s="915">
        <v>2748500</v>
      </c>
      <c r="BV28" s="915">
        <v>1364100</v>
      </c>
      <c r="BW28" s="915">
        <v>1384400</v>
      </c>
      <c r="BX28" s="915">
        <v>1168100</v>
      </c>
      <c r="BY28" s="915">
        <v>571800</v>
      </c>
      <c r="BZ28" s="915">
        <v>596300</v>
      </c>
      <c r="CA28" s="915">
        <v>708500</v>
      </c>
      <c r="CB28" s="915">
        <v>345400</v>
      </c>
      <c r="CC28" s="915">
        <v>363100</v>
      </c>
      <c r="CD28" s="915">
        <v>1650900</v>
      </c>
      <c r="CE28" s="915">
        <v>838400</v>
      </c>
      <c r="CF28" s="915">
        <v>812500</v>
      </c>
      <c r="CG28" s="915">
        <v>3938100</v>
      </c>
      <c r="CH28" s="915">
        <v>2053200</v>
      </c>
      <c r="CI28" s="915">
        <v>1884900</v>
      </c>
      <c r="CJ28" s="915">
        <v>2797900</v>
      </c>
      <c r="CK28" s="915">
        <v>1406500</v>
      </c>
      <c r="CL28" s="915">
        <v>1391400</v>
      </c>
      <c r="CM28" s="915">
        <v>608900</v>
      </c>
      <c r="CN28" s="915">
        <v>300300</v>
      </c>
      <c r="CO28" s="915">
        <v>308600</v>
      </c>
      <c r="CP28" s="915">
        <v>854300</v>
      </c>
      <c r="CQ28" s="915">
        <v>425400</v>
      </c>
      <c r="CR28" s="915">
        <v>428900</v>
      </c>
      <c r="CS28" s="915">
        <v>499800</v>
      </c>
      <c r="CT28" s="915">
        <v>244400</v>
      </c>
      <c r="CU28" s="915">
        <v>255400</v>
      </c>
      <c r="CV28" s="915">
        <v>744300</v>
      </c>
      <c r="CW28" s="915">
        <v>371600</v>
      </c>
      <c r="CX28" s="915">
        <v>372600</v>
      </c>
      <c r="CY28" s="915">
        <v>1318700</v>
      </c>
      <c r="CZ28" s="915">
        <v>653300</v>
      </c>
      <c r="DA28" s="915">
        <v>665400</v>
      </c>
      <c r="DB28" s="915">
        <v>1763900</v>
      </c>
      <c r="DC28" s="915">
        <v>893500</v>
      </c>
      <c r="DD28" s="915">
        <v>870400</v>
      </c>
      <c r="DE28" s="915">
        <v>1170100</v>
      </c>
      <c r="DF28" s="915">
        <v>588400</v>
      </c>
      <c r="DG28" s="915">
        <v>581700</v>
      </c>
      <c r="DH28" s="915">
        <v>728100</v>
      </c>
      <c r="DI28" s="915">
        <v>362300</v>
      </c>
      <c r="DJ28" s="915">
        <v>365800</v>
      </c>
      <c r="DK28" s="915">
        <v>760700</v>
      </c>
      <c r="DL28" s="915">
        <v>382000</v>
      </c>
      <c r="DM28" s="915">
        <v>378700</v>
      </c>
      <c r="DN28" s="915">
        <v>1160600</v>
      </c>
      <c r="DO28" s="915">
        <v>573900</v>
      </c>
      <c r="DP28" s="915">
        <v>586800</v>
      </c>
      <c r="DQ28" s="915">
        <v>733500</v>
      </c>
      <c r="DR28" s="915">
        <v>364800</v>
      </c>
      <c r="DS28" s="915">
        <v>368700</v>
      </c>
      <c r="DT28" s="915">
        <v>2647800</v>
      </c>
      <c r="DU28" s="915">
        <v>1339700</v>
      </c>
      <c r="DV28" s="915">
        <v>1308100</v>
      </c>
      <c r="DW28" s="915">
        <v>701600</v>
      </c>
      <c r="DX28" s="915">
        <v>341800</v>
      </c>
      <c r="DY28" s="915">
        <v>359800</v>
      </c>
      <c r="DZ28" s="915">
        <v>1281600</v>
      </c>
      <c r="EA28" s="915">
        <v>654400</v>
      </c>
      <c r="EB28" s="915">
        <v>627300</v>
      </c>
      <c r="EC28" s="915">
        <v>1405200</v>
      </c>
      <c r="ED28" s="915">
        <v>690600</v>
      </c>
      <c r="EE28" s="915">
        <v>714600</v>
      </c>
      <c r="EF28" s="915">
        <v>971200</v>
      </c>
      <c r="EG28" s="915">
        <v>478100</v>
      </c>
      <c r="EH28" s="915">
        <v>493100</v>
      </c>
      <c r="EI28" s="915">
        <v>799900</v>
      </c>
      <c r="EJ28" s="915">
        <v>403200</v>
      </c>
      <c r="EK28" s="915">
        <v>396700</v>
      </c>
      <c r="EL28" s="915">
        <v>1580000</v>
      </c>
      <c r="EM28" s="915">
        <v>766600</v>
      </c>
      <c r="EN28" s="915">
        <v>813400</v>
      </c>
      <c r="EO28" s="915">
        <v>583900</v>
      </c>
      <c r="EP28" s="915">
        <v>276600</v>
      </c>
      <c r="EQ28" s="915">
        <v>307300</v>
      </c>
    </row>
    <row r="29" spans="1:147">
      <c r="A29" s="913" t="s">
        <v>1171</v>
      </c>
      <c r="B29" s="908">
        <v>1934</v>
      </c>
      <c r="C29" s="907"/>
      <c r="D29" s="914">
        <v>68308900</v>
      </c>
      <c r="E29" s="915">
        <v>34293800</v>
      </c>
      <c r="F29" s="915">
        <v>34015100</v>
      </c>
      <c r="G29" s="915">
        <v>3014900</v>
      </c>
      <c r="H29" s="915">
        <v>1569400</v>
      </c>
      <c r="I29" s="915">
        <v>1445500</v>
      </c>
      <c r="J29" s="915">
        <v>948900</v>
      </c>
      <c r="K29" s="915">
        <v>475700</v>
      </c>
      <c r="L29" s="915">
        <v>473200</v>
      </c>
      <c r="M29" s="915">
        <v>1027200</v>
      </c>
      <c r="N29" s="915">
        <v>511200</v>
      </c>
      <c r="O29" s="915">
        <v>516000</v>
      </c>
      <c r="P29" s="915">
        <v>1232600</v>
      </c>
      <c r="Q29" s="915">
        <v>621100</v>
      </c>
      <c r="R29" s="915">
        <v>611400</v>
      </c>
      <c r="S29" s="915">
        <v>1030100</v>
      </c>
      <c r="T29" s="915">
        <v>515800</v>
      </c>
      <c r="U29" s="915">
        <v>514300</v>
      </c>
      <c r="V29" s="915">
        <v>1115000</v>
      </c>
      <c r="W29" s="915">
        <v>548600</v>
      </c>
      <c r="X29" s="915">
        <v>566400</v>
      </c>
      <c r="Y29" s="915">
        <v>1567700</v>
      </c>
      <c r="Z29" s="915">
        <v>772300</v>
      </c>
      <c r="AA29" s="915">
        <v>795300</v>
      </c>
      <c r="AB29" s="915">
        <v>1533100</v>
      </c>
      <c r="AC29" s="915">
        <v>758600</v>
      </c>
      <c r="AD29" s="915">
        <v>774600</v>
      </c>
      <c r="AE29" s="915">
        <v>1183800</v>
      </c>
      <c r="AF29" s="915">
        <v>583300</v>
      </c>
      <c r="AG29" s="915">
        <v>600500</v>
      </c>
      <c r="AH29" s="915">
        <v>1230100</v>
      </c>
      <c r="AI29" s="915">
        <v>601200</v>
      </c>
      <c r="AJ29" s="915">
        <v>628800</v>
      </c>
      <c r="AK29" s="915">
        <v>1512200</v>
      </c>
      <c r="AL29" s="915">
        <v>745900</v>
      </c>
      <c r="AM29" s="915">
        <v>766300</v>
      </c>
      <c r="AN29" s="915">
        <v>1531700</v>
      </c>
      <c r="AO29" s="915">
        <v>758600</v>
      </c>
      <c r="AP29" s="915">
        <v>773100</v>
      </c>
      <c r="AQ29" s="915">
        <v>6176900</v>
      </c>
      <c r="AR29" s="915">
        <v>3234700</v>
      </c>
      <c r="AS29" s="915">
        <v>2942200</v>
      </c>
      <c r="AT29" s="915">
        <v>1773800</v>
      </c>
      <c r="AU29" s="915">
        <v>918400</v>
      </c>
      <c r="AV29" s="915">
        <v>855400</v>
      </c>
      <c r="AW29" s="915">
        <v>1991300</v>
      </c>
      <c r="AX29" s="915">
        <v>981500</v>
      </c>
      <c r="AY29" s="915">
        <v>1009800</v>
      </c>
      <c r="AZ29" s="915">
        <v>793100</v>
      </c>
      <c r="BA29" s="915">
        <v>386300</v>
      </c>
      <c r="BB29" s="915">
        <v>406800</v>
      </c>
      <c r="BC29" s="915">
        <v>764300</v>
      </c>
      <c r="BD29" s="915">
        <v>368700</v>
      </c>
      <c r="BE29" s="915">
        <v>395600</v>
      </c>
      <c r="BF29" s="915">
        <v>640500</v>
      </c>
      <c r="BG29" s="915">
        <v>313900</v>
      </c>
      <c r="BH29" s="915">
        <v>326600</v>
      </c>
      <c r="BI29" s="915">
        <v>643100</v>
      </c>
      <c r="BJ29" s="915">
        <v>318600</v>
      </c>
      <c r="BK29" s="915">
        <v>324500</v>
      </c>
      <c r="BL29" s="915">
        <v>1737800</v>
      </c>
      <c r="BM29" s="915">
        <v>849600</v>
      </c>
      <c r="BN29" s="915">
        <v>888100</v>
      </c>
      <c r="BO29" s="915">
        <v>1218800</v>
      </c>
      <c r="BP29" s="915">
        <v>609700</v>
      </c>
      <c r="BQ29" s="915">
        <v>609100</v>
      </c>
      <c r="BR29" s="915">
        <v>1911800</v>
      </c>
      <c r="BS29" s="915">
        <v>953800</v>
      </c>
      <c r="BT29" s="915">
        <v>958000</v>
      </c>
      <c r="BU29" s="915">
        <v>2803600</v>
      </c>
      <c r="BV29" s="915">
        <v>1391300</v>
      </c>
      <c r="BW29" s="915">
        <v>1412300</v>
      </c>
      <c r="BX29" s="915">
        <v>1171100</v>
      </c>
      <c r="BY29" s="915">
        <v>572100</v>
      </c>
      <c r="BZ29" s="915">
        <v>598900</v>
      </c>
      <c r="CA29" s="915">
        <v>709800</v>
      </c>
      <c r="CB29" s="915">
        <v>345100</v>
      </c>
      <c r="CC29" s="915">
        <v>364700</v>
      </c>
      <c r="CD29" s="915">
        <v>1672600</v>
      </c>
      <c r="CE29" s="915">
        <v>849400</v>
      </c>
      <c r="CF29" s="915">
        <v>823200</v>
      </c>
      <c r="CG29" s="915">
        <v>4112700</v>
      </c>
      <c r="CH29" s="915">
        <v>2148700</v>
      </c>
      <c r="CI29" s="915">
        <v>1964000</v>
      </c>
      <c r="CJ29" s="915">
        <v>2858100</v>
      </c>
      <c r="CK29" s="915">
        <v>1436500</v>
      </c>
      <c r="CL29" s="915">
        <v>1421600</v>
      </c>
      <c r="CM29" s="915">
        <v>615700</v>
      </c>
      <c r="CN29" s="915">
        <v>304000</v>
      </c>
      <c r="CO29" s="915">
        <v>311700</v>
      </c>
      <c r="CP29" s="915">
        <v>860700</v>
      </c>
      <c r="CQ29" s="915">
        <v>428100</v>
      </c>
      <c r="CR29" s="915">
        <v>432600</v>
      </c>
      <c r="CS29" s="915">
        <v>493700</v>
      </c>
      <c r="CT29" s="915">
        <v>241200</v>
      </c>
      <c r="CU29" s="915">
        <v>252500</v>
      </c>
      <c r="CV29" s="915">
        <v>745700</v>
      </c>
      <c r="CW29" s="915">
        <v>372500</v>
      </c>
      <c r="CX29" s="915">
        <v>373200</v>
      </c>
      <c r="CY29" s="915">
        <v>1323000</v>
      </c>
      <c r="CZ29" s="915">
        <v>654700</v>
      </c>
      <c r="DA29" s="915">
        <v>668300</v>
      </c>
      <c r="DB29" s="915">
        <v>1782800</v>
      </c>
      <c r="DC29" s="915">
        <v>903600</v>
      </c>
      <c r="DD29" s="915">
        <v>879200</v>
      </c>
      <c r="DE29" s="915">
        <v>1180900</v>
      </c>
      <c r="DF29" s="915">
        <v>594000</v>
      </c>
      <c r="DG29" s="915">
        <v>586900</v>
      </c>
      <c r="DH29" s="915">
        <v>729200</v>
      </c>
      <c r="DI29" s="915">
        <v>362600</v>
      </c>
      <c r="DJ29" s="915">
        <v>366600</v>
      </c>
      <c r="DK29" s="915">
        <v>751200</v>
      </c>
      <c r="DL29" s="915">
        <v>376000</v>
      </c>
      <c r="DM29" s="915">
        <v>375300</v>
      </c>
      <c r="DN29" s="915">
        <v>1163900</v>
      </c>
      <c r="DO29" s="915">
        <v>575300</v>
      </c>
      <c r="DP29" s="915">
        <v>588700</v>
      </c>
      <c r="DQ29" s="915">
        <v>723500</v>
      </c>
      <c r="DR29" s="915">
        <v>359900</v>
      </c>
      <c r="DS29" s="915">
        <v>363700</v>
      </c>
      <c r="DT29" s="915">
        <v>2707700</v>
      </c>
      <c r="DU29" s="915">
        <v>1370300</v>
      </c>
      <c r="DV29" s="915">
        <v>1337300</v>
      </c>
      <c r="DW29" s="915">
        <v>685500</v>
      </c>
      <c r="DX29" s="915">
        <v>332700</v>
      </c>
      <c r="DY29" s="915">
        <v>352800</v>
      </c>
      <c r="DZ29" s="915">
        <v>1286200</v>
      </c>
      <c r="EA29" s="915">
        <v>656900</v>
      </c>
      <c r="EB29" s="915">
        <v>629400</v>
      </c>
      <c r="EC29" s="915">
        <v>1400900</v>
      </c>
      <c r="ED29" s="915">
        <v>688100</v>
      </c>
      <c r="EE29" s="915">
        <v>712800</v>
      </c>
      <c r="EF29" s="915">
        <v>973100</v>
      </c>
      <c r="EG29" s="915">
        <v>478300</v>
      </c>
      <c r="EH29" s="915">
        <v>494800</v>
      </c>
      <c r="EI29" s="915">
        <v>811300</v>
      </c>
      <c r="EJ29" s="915">
        <v>409600</v>
      </c>
      <c r="EK29" s="915">
        <v>401700</v>
      </c>
      <c r="EL29" s="915">
        <v>1579600</v>
      </c>
      <c r="EM29" s="915">
        <v>767000</v>
      </c>
      <c r="EN29" s="915">
        <v>812600</v>
      </c>
      <c r="EO29" s="915">
        <v>587500</v>
      </c>
      <c r="EP29" s="915">
        <v>278800</v>
      </c>
      <c r="EQ29" s="915">
        <v>308700</v>
      </c>
    </row>
    <row r="30" spans="1:147">
      <c r="A30" s="913" t="s">
        <v>1172</v>
      </c>
      <c r="B30" s="908">
        <v>1935</v>
      </c>
      <c r="C30" s="907" t="s">
        <v>1173</v>
      </c>
      <c r="D30" s="914">
        <v>69254148</v>
      </c>
      <c r="E30" s="915">
        <v>34734133</v>
      </c>
      <c r="F30" s="915">
        <v>34520015</v>
      </c>
      <c r="G30" s="915">
        <v>3068282</v>
      </c>
      <c r="H30" s="915">
        <v>1593845</v>
      </c>
      <c r="I30" s="915">
        <v>1474437</v>
      </c>
      <c r="J30" s="915">
        <v>967129</v>
      </c>
      <c r="K30" s="915">
        <v>484277</v>
      </c>
      <c r="L30" s="915">
        <v>482852</v>
      </c>
      <c r="M30" s="915">
        <v>1046111</v>
      </c>
      <c r="N30" s="915">
        <v>519485</v>
      </c>
      <c r="O30" s="915">
        <v>526626</v>
      </c>
      <c r="P30" s="915">
        <v>1234801</v>
      </c>
      <c r="Q30" s="915">
        <v>622973</v>
      </c>
      <c r="R30" s="915">
        <v>611828</v>
      </c>
      <c r="S30" s="915">
        <v>1037744</v>
      </c>
      <c r="T30" s="915">
        <v>519249</v>
      </c>
      <c r="U30" s="915">
        <v>518495</v>
      </c>
      <c r="V30" s="915">
        <v>1116822</v>
      </c>
      <c r="W30" s="915">
        <v>549060</v>
      </c>
      <c r="X30" s="915">
        <v>567762</v>
      </c>
      <c r="Y30" s="915">
        <v>1581563</v>
      </c>
      <c r="Z30" s="915">
        <v>778732</v>
      </c>
      <c r="AA30" s="915">
        <v>802831</v>
      </c>
      <c r="AB30" s="915">
        <v>1548991</v>
      </c>
      <c r="AC30" s="915">
        <v>766423</v>
      </c>
      <c r="AD30" s="915">
        <v>782568</v>
      </c>
      <c r="AE30" s="915">
        <v>1195057</v>
      </c>
      <c r="AF30" s="915">
        <v>588545</v>
      </c>
      <c r="AG30" s="915">
        <v>606512</v>
      </c>
      <c r="AH30" s="915">
        <v>1242453</v>
      </c>
      <c r="AI30" s="915">
        <v>606779</v>
      </c>
      <c r="AJ30" s="915">
        <v>635674</v>
      </c>
      <c r="AK30" s="915">
        <v>1528854</v>
      </c>
      <c r="AL30" s="915">
        <v>753802</v>
      </c>
      <c r="AM30" s="915">
        <v>775052</v>
      </c>
      <c r="AN30" s="915">
        <v>1546394</v>
      </c>
      <c r="AO30" s="915">
        <v>764751</v>
      </c>
      <c r="AP30" s="915">
        <v>781643</v>
      </c>
      <c r="AQ30" s="915">
        <v>6369919</v>
      </c>
      <c r="AR30" s="915">
        <v>3325696</v>
      </c>
      <c r="AS30" s="915">
        <v>3044223</v>
      </c>
      <c r="AT30" s="915">
        <v>1840005</v>
      </c>
      <c r="AU30" s="915">
        <v>951348</v>
      </c>
      <c r="AV30" s="915">
        <v>888657</v>
      </c>
      <c r="AW30" s="915">
        <v>1995777</v>
      </c>
      <c r="AX30" s="915">
        <v>982497</v>
      </c>
      <c r="AY30" s="915">
        <v>1013280</v>
      </c>
      <c r="AZ30" s="915">
        <v>798890</v>
      </c>
      <c r="BA30" s="915">
        <v>388771</v>
      </c>
      <c r="BB30" s="915">
        <v>410119</v>
      </c>
      <c r="BC30" s="915">
        <v>768416</v>
      </c>
      <c r="BD30" s="915">
        <v>370907</v>
      </c>
      <c r="BE30" s="915">
        <v>397509</v>
      </c>
      <c r="BF30" s="915">
        <v>646659</v>
      </c>
      <c r="BG30" s="915">
        <v>316424</v>
      </c>
      <c r="BH30" s="915">
        <v>330235</v>
      </c>
      <c r="BI30" s="915">
        <v>646727</v>
      </c>
      <c r="BJ30" s="915">
        <v>319924</v>
      </c>
      <c r="BK30" s="915">
        <v>326803</v>
      </c>
      <c r="BL30" s="915">
        <v>1714000</v>
      </c>
      <c r="BM30" s="915">
        <v>840103</v>
      </c>
      <c r="BN30" s="915">
        <v>873897</v>
      </c>
      <c r="BO30" s="915">
        <v>1225799</v>
      </c>
      <c r="BP30" s="915">
        <v>612366</v>
      </c>
      <c r="BQ30" s="915">
        <v>613433</v>
      </c>
      <c r="BR30" s="915">
        <v>1939860</v>
      </c>
      <c r="BS30" s="915">
        <v>966250</v>
      </c>
      <c r="BT30" s="915">
        <v>973610</v>
      </c>
      <c r="BU30" s="915">
        <v>2862701</v>
      </c>
      <c r="BV30" s="915">
        <v>1418218</v>
      </c>
      <c r="BW30" s="915">
        <v>1444483</v>
      </c>
      <c r="BX30" s="915">
        <v>1174595</v>
      </c>
      <c r="BY30" s="915">
        <v>572356</v>
      </c>
      <c r="BZ30" s="915">
        <v>602239</v>
      </c>
      <c r="CA30" s="915">
        <v>711436</v>
      </c>
      <c r="CB30" s="915">
        <v>345185</v>
      </c>
      <c r="CC30" s="915">
        <v>366251</v>
      </c>
      <c r="CD30" s="915">
        <v>1702508</v>
      </c>
      <c r="CE30" s="915">
        <v>862998</v>
      </c>
      <c r="CF30" s="915">
        <v>839510</v>
      </c>
      <c r="CG30" s="915">
        <v>4297174</v>
      </c>
      <c r="CH30" s="915">
        <v>2241666</v>
      </c>
      <c r="CI30" s="915">
        <v>2055508</v>
      </c>
      <c r="CJ30" s="915">
        <v>2923249</v>
      </c>
      <c r="CK30" s="915">
        <v>1466284</v>
      </c>
      <c r="CL30" s="915">
        <v>1456965</v>
      </c>
      <c r="CM30" s="915">
        <v>620471</v>
      </c>
      <c r="CN30" s="915">
        <v>306011</v>
      </c>
      <c r="CO30" s="915">
        <v>314460</v>
      </c>
      <c r="CP30" s="915">
        <v>864087</v>
      </c>
      <c r="CQ30" s="915">
        <v>428638</v>
      </c>
      <c r="CR30" s="915">
        <v>435449</v>
      </c>
      <c r="CS30" s="915">
        <v>490461</v>
      </c>
      <c r="CT30" s="915">
        <v>239301</v>
      </c>
      <c r="CU30" s="915">
        <v>251160</v>
      </c>
      <c r="CV30" s="915">
        <v>747119</v>
      </c>
      <c r="CW30" s="915">
        <v>373292</v>
      </c>
      <c r="CX30" s="915">
        <v>373827</v>
      </c>
      <c r="CY30" s="915">
        <v>1332647</v>
      </c>
      <c r="CZ30" s="915">
        <v>658773</v>
      </c>
      <c r="DA30" s="915">
        <v>673874</v>
      </c>
      <c r="DB30" s="915">
        <v>1804916</v>
      </c>
      <c r="DC30" s="915">
        <v>914185</v>
      </c>
      <c r="DD30" s="915">
        <v>890731</v>
      </c>
      <c r="DE30" s="915">
        <v>1190542</v>
      </c>
      <c r="DF30" s="915">
        <v>598434</v>
      </c>
      <c r="DG30" s="915">
        <v>592108</v>
      </c>
      <c r="DH30" s="915">
        <v>728748</v>
      </c>
      <c r="DI30" s="915">
        <v>362042</v>
      </c>
      <c r="DJ30" s="915">
        <v>366706</v>
      </c>
      <c r="DK30" s="915">
        <v>748656</v>
      </c>
      <c r="DL30" s="915">
        <v>373522</v>
      </c>
      <c r="DM30" s="915">
        <v>375134</v>
      </c>
      <c r="DN30" s="915">
        <v>1164898</v>
      </c>
      <c r="DO30" s="915">
        <v>575627</v>
      </c>
      <c r="DP30" s="915">
        <v>589271</v>
      </c>
      <c r="DQ30" s="915">
        <v>714980</v>
      </c>
      <c r="DR30" s="915">
        <v>355225</v>
      </c>
      <c r="DS30" s="915">
        <v>359755</v>
      </c>
      <c r="DT30" s="915">
        <v>2755804</v>
      </c>
      <c r="DU30" s="915">
        <v>1392799</v>
      </c>
      <c r="DV30" s="915">
        <v>1363005</v>
      </c>
      <c r="DW30" s="915">
        <v>686117</v>
      </c>
      <c r="DX30" s="915">
        <v>332764</v>
      </c>
      <c r="DY30" s="915">
        <v>353353</v>
      </c>
      <c r="DZ30" s="915">
        <v>1296883</v>
      </c>
      <c r="EA30" s="915">
        <v>662174</v>
      </c>
      <c r="EB30" s="915">
        <v>634709</v>
      </c>
      <c r="EC30" s="915">
        <v>1387054</v>
      </c>
      <c r="ED30" s="915">
        <v>680409</v>
      </c>
      <c r="EE30" s="915">
        <v>706645</v>
      </c>
      <c r="EF30" s="915">
        <v>980458</v>
      </c>
      <c r="EG30" s="915">
        <v>481549</v>
      </c>
      <c r="EH30" s="915">
        <v>498909</v>
      </c>
      <c r="EI30" s="915">
        <v>824431</v>
      </c>
      <c r="EJ30" s="915">
        <v>416082</v>
      </c>
      <c r="EK30" s="915">
        <v>408349</v>
      </c>
      <c r="EL30" s="915">
        <v>1591466</v>
      </c>
      <c r="EM30" s="915">
        <v>773126</v>
      </c>
      <c r="EN30" s="915">
        <v>818340</v>
      </c>
      <c r="EO30" s="915">
        <v>592494</v>
      </c>
      <c r="EP30" s="915">
        <v>281266</v>
      </c>
      <c r="EQ30" s="915">
        <v>311228</v>
      </c>
    </row>
    <row r="31" spans="1:147">
      <c r="A31" s="913" t="s">
        <v>1174</v>
      </c>
      <c r="B31" s="908">
        <v>1936</v>
      </c>
      <c r="C31" s="907"/>
      <c r="D31" s="914">
        <v>70113600</v>
      </c>
      <c r="E31" s="915">
        <v>35102800</v>
      </c>
      <c r="F31" s="915">
        <v>35010800</v>
      </c>
      <c r="G31" s="915">
        <v>3114200</v>
      </c>
      <c r="H31" s="915">
        <v>1616300</v>
      </c>
      <c r="I31" s="915">
        <v>1497900</v>
      </c>
      <c r="J31" s="915">
        <v>972100</v>
      </c>
      <c r="K31" s="915">
        <v>484200</v>
      </c>
      <c r="L31" s="915">
        <v>487900</v>
      </c>
      <c r="M31" s="915">
        <v>1059900</v>
      </c>
      <c r="N31" s="915">
        <v>526100</v>
      </c>
      <c r="O31" s="915">
        <v>533900</v>
      </c>
      <c r="P31" s="915">
        <v>1260500</v>
      </c>
      <c r="Q31" s="915">
        <v>638100</v>
      </c>
      <c r="R31" s="915">
        <v>622400</v>
      </c>
      <c r="S31" s="915">
        <v>1043400</v>
      </c>
      <c r="T31" s="915">
        <v>520600</v>
      </c>
      <c r="U31" s="915">
        <v>522800</v>
      </c>
      <c r="V31" s="915">
        <v>1112600</v>
      </c>
      <c r="W31" s="915">
        <v>545800</v>
      </c>
      <c r="X31" s="915">
        <v>566800</v>
      </c>
      <c r="Y31" s="915">
        <v>1591700</v>
      </c>
      <c r="Z31" s="915">
        <v>781600</v>
      </c>
      <c r="AA31" s="915">
        <v>810100</v>
      </c>
      <c r="AB31" s="915">
        <v>1551700</v>
      </c>
      <c r="AC31" s="915">
        <v>764300</v>
      </c>
      <c r="AD31" s="915">
        <v>787300</v>
      </c>
      <c r="AE31" s="915">
        <v>1197000</v>
      </c>
      <c r="AF31" s="915">
        <v>587600</v>
      </c>
      <c r="AG31" s="915">
        <v>609400</v>
      </c>
      <c r="AH31" s="915">
        <v>1254600</v>
      </c>
      <c r="AI31" s="915">
        <v>612300</v>
      </c>
      <c r="AJ31" s="915">
        <v>642300</v>
      </c>
      <c r="AK31" s="915">
        <v>1534100</v>
      </c>
      <c r="AL31" s="915">
        <v>752300</v>
      </c>
      <c r="AM31" s="915">
        <v>781800</v>
      </c>
      <c r="AN31" s="915">
        <v>1549700</v>
      </c>
      <c r="AO31" s="915">
        <v>760300</v>
      </c>
      <c r="AP31" s="915">
        <v>789400</v>
      </c>
      <c r="AQ31" s="915">
        <v>6586500</v>
      </c>
      <c r="AR31" s="915">
        <v>3450500</v>
      </c>
      <c r="AS31" s="915">
        <v>3136100</v>
      </c>
      <c r="AT31" s="915">
        <v>1923500</v>
      </c>
      <c r="AU31" s="915">
        <v>1004500</v>
      </c>
      <c r="AV31" s="915">
        <v>919000</v>
      </c>
      <c r="AW31" s="915">
        <v>2045400</v>
      </c>
      <c r="AX31" s="915">
        <v>1014000</v>
      </c>
      <c r="AY31" s="915">
        <v>1031400</v>
      </c>
      <c r="AZ31" s="915">
        <v>808800</v>
      </c>
      <c r="BA31" s="915">
        <v>393700</v>
      </c>
      <c r="BB31" s="915">
        <v>415100</v>
      </c>
      <c r="BC31" s="915">
        <v>777700</v>
      </c>
      <c r="BD31" s="915">
        <v>376700</v>
      </c>
      <c r="BE31" s="915">
        <v>401000</v>
      </c>
      <c r="BF31" s="915">
        <v>640900</v>
      </c>
      <c r="BG31" s="915">
        <v>310200</v>
      </c>
      <c r="BH31" s="915">
        <v>330600</v>
      </c>
      <c r="BI31" s="915">
        <v>645900</v>
      </c>
      <c r="BJ31" s="915">
        <v>316900</v>
      </c>
      <c r="BK31" s="915">
        <v>329000</v>
      </c>
      <c r="BL31" s="915">
        <v>1697100</v>
      </c>
      <c r="BM31" s="915">
        <v>822500</v>
      </c>
      <c r="BN31" s="915">
        <v>874600</v>
      </c>
      <c r="BO31" s="915">
        <v>1228000</v>
      </c>
      <c r="BP31" s="915">
        <v>609700</v>
      </c>
      <c r="BQ31" s="915">
        <v>618300</v>
      </c>
      <c r="BR31" s="915">
        <v>1984100</v>
      </c>
      <c r="BS31" s="915">
        <v>993800</v>
      </c>
      <c r="BT31" s="915">
        <v>990200</v>
      </c>
      <c r="BU31" s="915">
        <v>2939000</v>
      </c>
      <c r="BV31" s="915">
        <v>1461000</v>
      </c>
      <c r="BW31" s="915">
        <v>1478000</v>
      </c>
      <c r="BX31" s="915">
        <v>1171000</v>
      </c>
      <c r="BY31" s="915">
        <v>565900</v>
      </c>
      <c r="BZ31" s="915">
        <v>605100</v>
      </c>
      <c r="CA31" s="915">
        <v>702800</v>
      </c>
      <c r="CB31" s="915">
        <v>337500</v>
      </c>
      <c r="CC31" s="915">
        <v>365300</v>
      </c>
      <c r="CD31" s="915">
        <v>1697100</v>
      </c>
      <c r="CE31" s="915">
        <v>850700</v>
      </c>
      <c r="CF31" s="915">
        <v>846400</v>
      </c>
      <c r="CG31" s="915">
        <v>4462700</v>
      </c>
      <c r="CH31" s="915">
        <v>2312800</v>
      </c>
      <c r="CI31" s="915">
        <v>2150000</v>
      </c>
      <c r="CJ31" s="915">
        <v>3002100</v>
      </c>
      <c r="CK31" s="915">
        <v>1510000</v>
      </c>
      <c r="CL31" s="915">
        <v>1492200</v>
      </c>
      <c r="CM31" s="915">
        <v>617100</v>
      </c>
      <c r="CN31" s="915">
        <v>303700</v>
      </c>
      <c r="CO31" s="915">
        <v>313400</v>
      </c>
      <c r="CP31" s="915">
        <v>866400</v>
      </c>
      <c r="CQ31" s="915">
        <v>428300</v>
      </c>
      <c r="CR31" s="915">
        <v>438100</v>
      </c>
      <c r="CS31" s="915">
        <v>484000</v>
      </c>
      <c r="CT31" s="915">
        <v>232700</v>
      </c>
      <c r="CU31" s="915">
        <v>251300</v>
      </c>
      <c r="CV31" s="915">
        <v>749300</v>
      </c>
      <c r="CW31" s="915">
        <v>373200</v>
      </c>
      <c r="CX31" s="915">
        <v>376100</v>
      </c>
      <c r="CY31" s="915">
        <v>1319400</v>
      </c>
      <c r="CZ31" s="915">
        <v>644500</v>
      </c>
      <c r="DA31" s="915">
        <v>675000</v>
      </c>
      <c r="DB31" s="915">
        <v>1818000</v>
      </c>
      <c r="DC31" s="915">
        <v>916300</v>
      </c>
      <c r="DD31" s="915">
        <v>901700</v>
      </c>
      <c r="DE31" s="915">
        <v>1210000</v>
      </c>
      <c r="DF31" s="915">
        <v>610400</v>
      </c>
      <c r="DG31" s="915">
        <v>599700</v>
      </c>
      <c r="DH31" s="915">
        <v>729500</v>
      </c>
      <c r="DI31" s="915">
        <v>361500</v>
      </c>
      <c r="DJ31" s="915">
        <v>368000</v>
      </c>
      <c r="DK31" s="915">
        <v>735700</v>
      </c>
      <c r="DL31" s="915">
        <v>361500</v>
      </c>
      <c r="DM31" s="915">
        <v>374200</v>
      </c>
      <c r="DN31" s="915">
        <v>1176600</v>
      </c>
      <c r="DO31" s="915">
        <v>581600</v>
      </c>
      <c r="DP31" s="915">
        <v>595100</v>
      </c>
      <c r="DQ31" s="915">
        <v>715500</v>
      </c>
      <c r="DR31" s="915">
        <v>354500</v>
      </c>
      <c r="DS31" s="915">
        <v>361000</v>
      </c>
      <c r="DT31" s="915">
        <v>2805100</v>
      </c>
      <c r="DU31" s="915">
        <v>1425000</v>
      </c>
      <c r="DV31" s="915">
        <v>1380100</v>
      </c>
      <c r="DW31" s="915">
        <v>683100</v>
      </c>
      <c r="DX31" s="915">
        <v>328400</v>
      </c>
      <c r="DY31" s="915">
        <v>354700</v>
      </c>
      <c r="DZ31" s="915">
        <v>1313600</v>
      </c>
      <c r="EA31" s="915">
        <v>670200</v>
      </c>
      <c r="EB31" s="915">
        <v>643400</v>
      </c>
      <c r="EC31" s="915">
        <v>1365400</v>
      </c>
      <c r="ED31" s="915">
        <v>660000</v>
      </c>
      <c r="EE31" s="915">
        <v>705400</v>
      </c>
      <c r="EF31" s="915">
        <v>973400</v>
      </c>
      <c r="EG31" s="915">
        <v>474400</v>
      </c>
      <c r="EH31" s="915">
        <v>499000</v>
      </c>
      <c r="EI31" s="915">
        <v>819900</v>
      </c>
      <c r="EJ31" s="915">
        <v>407200</v>
      </c>
      <c r="EK31" s="915">
        <v>412700</v>
      </c>
      <c r="EL31" s="915">
        <v>1587700</v>
      </c>
      <c r="EM31" s="915">
        <v>769300</v>
      </c>
      <c r="EN31" s="915">
        <v>818400</v>
      </c>
      <c r="EO31" s="915">
        <v>589800</v>
      </c>
      <c r="EP31" s="915">
        <v>280300</v>
      </c>
      <c r="EQ31" s="915">
        <v>309500</v>
      </c>
    </row>
    <row r="32" spans="1:147">
      <c r="A32" s="913" t="s">
        <v>1175</v>
      </c>
      <c r="B32" s="908">
        <v>1937</v>
      </c>
      <c r="C32" s="907"/>
      <c r="D32" s="914">
        <v>70630400</v>
      </c>
      <c r="E32" s="915">
        <v>35127900</v>
      </c>
      <c r="F32" s="915">
        <v>35502500</v>
      </c>
      <c r="G32" s="915">
        <v>3144300</v>
      </c>
      <c r="H32" s="915">
        <v>1621700</v>
      </c>
      <c r="I32" s="915">
        <v>1522600</v>
      </c>
      <c r="J32" s="915">
        <v>979100</v>
      </c>
      <c r="K32" s="915">
        <v>484600</v>
      </c>
      <c r="L32" s="915">
        <v>494500</v>
      </c>
      <c r="M32" s="915">
        <v>1066100</v>
      </c>
      <c r="N32" s="915">
        <v>526400</v>
      </c>
      <c r="O32" s="915">
        <v>539700</v>
      </c>
      <c r="P32" s="915">
        <v>1261000</v>
      </c>
      <c r="Q32" s="915">
        <v>633800</v>
      </c>
      <c r="R32" s="915">
        <v>627200</v>
      </c>
      <c r="S32" s="915">
        <v>1045500</v>
      </c>
      <c r="T32" s="915">
        <v>520100</v>
      </c>
      <c r="U32" s="915">
        <v>525500</v>
      </c>
      <c r="V32" s="915">
        <v>1098300</v>
      </c>
      <c r="W32" s="915">
        <v>532400</v>
      </c>
      <c r="X32" s="915">
        <v>565900</v>
      </c>
      <c r="Y32" s="915">
        <v>1601800</v>
      </c>
      <c r="Z32" s="915">
        <v>783000</v>
      </c>
      <c r="AA32" s="915">
        <v>818800</v>
      </c>
      <c r="AB32" s="915">
        <v>1562200</v>
      </c>
      <c r="AC32" s="915">
        <v>765600</v>
      </c>
      <c r="AD32" s="915">
        <v>796600</v>
      </c>
      <c r="AE32" s="915">
        <v>1197800</v>
      </c>
      <c r="AF32" s="915">
        <v>584700</v>
      </c>
      <c r="AG32" s="915">
        <v>613000</v>
      </c>
      <c r="AH32" s="915">
        <v>1261600</v>
      </c>
      <c r="AI32" s="915">
        <v>612600</v>
      </c>
      <c r="AJ32" s="915">
        <v>649000</v>
      </c>
      <c r="AK32" s="915">
        <v>1540900</v>
      </c>
      <c r="AL32" s="915">
        <v>751100</v>
      </c>
      <c r="AM32" s="915">
        <v>789800</v>
      </c>
      <c r="AN32" s="915">
        <v>1554400</v>
      </c>
      <c r="AO32" s="915">
        <v>757100</v>
      </c>
      <c r="AP32" s="915">
        <v>797300</v>
      </c>
      <c r="AQ32" s="915">
        <v>6725700</v>
      </c>
      <c r="AR32" s="915">
        <v>3483100</v>
      </c>
      <c r="AS32" s="915">
        <v>3242500</v>
      </c>
      <c r="AT32" s="915">
        <v>1967700</v>
      </c>
      <c r="AU32" s="915">
        <v>1015800</v>
      </c>
      <c r="AV32" s="915">
        <v>951900</v>
      </c>
      <c r="AW32" s="915">
        <v>2066900</v>
      </c>
      <c r="AX32" s="915">
        <v>1019200</v>
      </c>
      <c r="AY32" s="915">
        <v>1047700</v>
      </c>
      <c r="AZ32" s="915">
        <v>813600</v>
      </c>
      <c r="BA32" s="915">
        <v>394900</v>
      </c>
      <c r="BB32" s="915">
        <v>418700</v>
      </c>
      <c r="BC32" s="915">
        <v>777100</v>
      </c>
      <c r="BD32" s="915">
        <v>375300</v>
      </c>
      <c r="BE32" s="915">
        <v>401900</v>
      </c>
      <c r="BF32" s="915">
        <v>640600</v>
      </c>
      <c r="BG32" s="915">
        <v>309500</v>
      </c>
      <c r="BH32" s="915">
        <v>331000</v>
      </c>
      <c r="BI32" s="915">
        <v>648100</v>
      </c>
      <c r="BJ32" s="915">
        <v>316900</v>
      </c>
      <c r="BK32" s="915">
        <v>331200</v>
      </c>
      <c r="BL32" s="915">
        <v>1696800</v>
      </c>
      <c r="BM32" s="915">
        <v>821500</v>
      </c>
      <c r="BN32" s="915">
        <v>875300</v>
      </c>
      <c r="BO32" s="915">
        <v>1233000</v>
      </c>
      <c r="BP32" s="915">
        <v>609800</v>
      </c>
      <c r="BQ32" s="915">
        <v>623200</v>
      </c>
      <c r="BR32" s="915">
        <v>1993900</v>
      </c>
      <c r="BS32" s="915">
        <v>991900</v>
      </c>
      <c r="BT32" s="915">
        <v>1002000</v>
      </c>
      <c r="BU32" s="915">
        <v>2981200</v>
      </c>
      <c r="BV32" s="915">
        <v>1471700</v>
      </c>
      <c r="BW32" s="915">
        <v>1509500</v>
      </c>
      <c r="BX32" s="915">
        <v>1173900</v>
      </c>
      <c r="BY32" s="915">
        <v>565900</v>
      </c>
      <c r="BZ32" s="915">
        <v>608000</v>
      </c>
      <c r="CA32" s="915">
        <v>701400</v>
      </c>
      <c r="CB32" s="915">
        <v>337100</v>
      </c>
      <c r="CC32" s="915">
        <v>364300</v>
      </c>
      <c r="CD32" s="915">
        <v>1702900</v>
      </c>
      <c r="CE32" s="915">
        <v>849400</v>
      </c>
      <c r="CF32" s="915">
        <v>853500</v>
      </c>
      <c r="CG32" s="915">
        <v>4523600</v>
      </c>
      <c r="CH32" s="915">
        <v>2323700</v>
      </c>
      <c r="CI32" s="915">
        <v>2199800</v>
      </c>
      <c r="CJ32" s="915">
        <v>3046300</v>
      </c>
      <c r="CK32" s="915">
        <v>1520200</v>
      </c>
      <c r="CL32" s="915">
        <v>1526100</v>
      </c>
      <c r="CM32" s="915">
        <v>612800</v>
      </c>
      <c r="CN32" s="915">
        <v>299100</v>
      </c>
      <c r="CO32" s="915">
        <v>313700</v>
      </c>
      <c r="CP32" s="915">
        <v>866100</v>
      </c>
      <c r="CQ32" s="915">
        <v>425600</v>
      </c>
      <c r="CR32" s="915">
        <v>440500</v>
      </c>
      <c r="CS32" s="915">
        <v>483200</v>
      </c>
      <c r="CT32" s="915">
        <v>231700</v>
      </c>
      <c r="CU32" s="915">
        <v>251500</v>
      </c>
      <c r="CV32" s="915">
        <v>751200</v>
      </c>
      <c r="CW32" s="915">
        <v>372400</v>
      </c>
      <c r="CX32" s="915">
        <v>378800</v>
      </c>
      <c r="CY32" s="915">
        <v>1319200</v>
      </c>
      <c r="CZ32" s="915">
        <v>643100</v>
      </c>
      <c r="DA32" s="915">
        <v>676100</v>
      </c>
      <c r="DB32" s="915">
        <v>1822100</v>
      </c>
      <c r="DC32" s="915">
        <v>908900</v>
      </c>
      <c r="DD32" s="915">
        <v>913200</v>
      </c>
      <c r="DE32" s="915">
        <v>1225000</v>
      </c>
      <c r="DF32" s="915">
        <v>613700</v>
      </c>
      <c r="DG32" s="915">
        <v>611300</v>
      </c>
      <c r="DH32" s="915">
        <v>728300</v>
      </c>
      <c r="DI32" s="915">
        <v>358700</v>
      </c>
      <c r="DJ32" s="915">
        <v>369600</v>
      </c>
      <c r="DK32" s="915">
        <v>732500</v>
      </c>
      <c r="DL32" s="915">
        <v>359200</v>
      </c>
      <c r="DM32" s="915">
        <v>373400</v>
      </c>
      <c r="DN32" s="915">
        <v>1182000</v>
      </c>
      <c r="DO32" s="915">
        <v>581700</v>
      </c>
      <c r="DP32" s="915">
        <v>600300</v>
      </c>
      <c r="DQ32" s="915">
        <v>718000</v>
      </c>
      <c r="DR32" s="915">
        <v>354600</v>
      </c>
      <c r="DS32" s="915">
        <v>363400</v>
      </c>
      <c r="DT32" s="915">
        <v>2870400</v>
      </c>
      <c r="DU32" s="915">
        <v>1442800</v>
      </c>
      <c r="DV32" s="915">
        <v>1427600</v>
      </c>
      <c r="DW32" s="915">
        <v>684400</v>
      </c>
      <c r="DX32" s="915">
        <v>328400</v>
      </c>
      <c r="DY32" s="915">
        <v>356000</v>
      </c>
      <c r="DZ32" s="915">
        <v>1327100</v>
      </c>
      <c r="EA32" s="915">
        <v>673800</v>
      </c>
      <c r="EB32" s="915">
        <v>653300</v>
      </c>
      <c r="EC32" s="915">
        <v>1361600</v>
      </c>
      <c r="ED32" s="915">
        <v>657400</v>
      </c>
      <c r="EE32" s="915">
        <v>704200</v>
      </c>
      <c r="EF32" s="915">
        <v>963300</v>
      </c>
      <c r="EG32" s="915">
        <v>464100</v>
      </c>
      <c r="EH32" s="915">
        <v>499200</v>
      </c>
      <c r="EI32" s="915">
        <v>822800</v>
      </c>
      <c r="EJ32" s="915">
        <v>406700</v>
      </c>
      <c r="EK32" s="915">
        <v>416000</v>
      </c>
      <c r="EL32" s="915">
        <v>1574700</v>
      </c>
      <c r="EM32" s="915">
        <v>754400</v>
      </c>
      <c r="EN32" s="915">
        <v>820300</v>
      </c>
      <c r="EO32" s="915">
        <v>580300</v>
      </c>
      <c r="EP32" s="915">
        <v>272800</v>
      </c>
      <c r="EQ32" s="915">
        <v>307500</v>
      </c>
    </row>
    <row r="33" spans="1:147">
      <c r="A33" s="913" t="s">
        <v>1176</v>
      </c>
      <c r="B33" s="908">
        <v>1938</v>
      </c>
      <c r="C33" s="907"/>
      <c r="D33" s="914">
        <v>71012600</v>
      </c>
      <c r="E33" s="915">
        <v>35124900</v>
      </c>
      <c r="F33" s="915">
        <v>35887700</v>
      </c>
      <c r="G33" s="915">
        <v>3176200</v>
      </c>
      <c r="H33" s="915">
        <v>1631500</v>
      </c>
      <c r="I33" s="915">
        <v>1544700</v>
      </c>
      <c r="J33" s="915">
        <v>994600</v>
      </c>
      <c r="K33" s="915">
        <v>490900</v>
      </c>
      <c r="L33" s="915">
        <v>503700</v>
      </c>
      <c r="M33" s="915">
        <v>1071000</v>
      </c>
      <c r="N33" s="915">
        <v>526800</v>
      </c>
      <c r="O33" s="915">
        <v>544200</v>
      </c>
      <c r="P33" s="915">
        <v>1236900</v>
      </c>
      <c r="Q33" s="915">
        <v>611800</v>
      </c>
      <c r="R33" s="915">
        <v>625000</v>
      </c>
      <c r="S33" s="915">
        <v>1047100</v>
      </c>
      <c r="T33" s="915">
        <v>519300</v>
      </c>
      <c r="U33" s="915">
        <v>527700</v>
      </c>
      <c r="V33" s="915">
        <v>1102800</v>
      </c>
      <c r="W33" s="915">
        <v>533100</v>
      </c>
      <c r="X33" s="915">
        <v>569700</v>
      </c>
      <c r="Y33" s="915">
        <v>1611600</v>
      </c>
      <c r="Z33" s="915">
        <v>785600</v>
      </c>
      <c r="AA33" s="915">
        <v>826000</v>
      </c>
      <c r="AB33" s="915">
        <v>1564800</v>
      </c>
      <c r="AC33" s="915">
        <v>764000</v>
      </c>
      <c r="AD33" s="915">
        <v>800800</v>
      </c>
      <c r="AE33" s="915">
        <v>1187200</v>
      </c>
      <c r="AF33" s="915">
        <v>574500</v>
      </c>
      <c r="AG33" s="915">
        <v>612700</v>
      </c>
      <c r="AH33" s="915">
        <v>1266200</v>
      </c>
      <c r="AI33" s="915">
        <v>613000</v>
      </c>
      <c r="AJ33" s="915">
        <v>653200</v>
      </c>
      <c r="AK33" s="915">
        <v>1545900</v>
      </c>
      <c r="AL33" s="915">
        <v>751800</v>
      </c>
      <c r="AM33" s="915">
        <v>794000</v>
      </c>
      <c r="AN33" s="915">
        <v>1558100</v>
      </c>
      <c r="AO33" s="915">
        <v>755800</v>
      </c>
      <c r="AP33" s="915">
        <v>802300</v>
      </c>
      <c r="AQ33" s="915">
        <v>6875600</v>
      </c>
      <c r="AR33" s="915">
        <v>3530700</v>
      </c>
      <c r="AS33" s="915">
        <v>3344900</v>
      </c>
      <c r="AT33" s="915">
        <v>2009100</v>
      </c>
      <c r="AU33" s="915">
        <v>1030900</v>
      </c>
      <c r="AV33" s="915">
        <v>978200</v>
      </c>
      <c r="AW33" s="915">
        <v>2077200</v>
      </c>
      <c r="AX33" s="915">
        <v>1021200</v>
      </c>
      <c r="AY33" s="915">
        <v>1056000</v>
      </c>
      <c r="AZ33" s="915">
        <v>818600</v>
      </c>
      <c r="BA33" s="915">
        <v>397600</v>
      </c>
      <c r="BB33" s="915">
        <v>421100</v>
      </c>
      <c r="BC33" s="915">
        <v>764400</v>
      </c>
      <c r="BD33" s="915">
        <v>365000</v>
      </c>
      <c r="BE33" s="915">
        <v>399400</v>
      </c>
      <c r="BF33" s="915">
        <v>640900</v>
      </c>
      <c r="BG33" s="915">
        <v>309600</v>
      </c>
      <c r="BH33" s="915">
        <v>331300</v>
      </c>
      <c r="BI33" s="915">
        <v>649600</v>
      </c>
      <c r="BJ33" s="915">
        <v>316900</v>
      </c>
      <c r="BK33" s="915">
        <v>332600</v>
      </c>
      <c r="BL33" s="915">
        <v>1697500</v>
      </c>
      <c r="BM33" s="915">
        <v>821700</v>
      </c>
      <c r="BN33" s="915">
        <v>875800</v>
      </c>
      <c r="BO33" s="915">
        <v>1236500</v>
      </c>
      <c r="BP33" s="915">
        <v>610200</v>
      </c>
      <c r="BQ33" s="915">
        <v>626300</v>
      </c>
      <c r="BR33" s="915">
        <v>1976500</v>
      </c>
      <c r="BS33" s="915">
        <v>969900</v>
      </c>
      <c r="BT33" s="915">
        <v>1006700</v>
      </c>
      <c r="BU33" s="915">
        <v>3013800</v>
      </c>
      <c r="BV33" s="915">
        <v>1483500</v>
      </c>
      <c r="BW33" s="915">
        <v>1530400</v>
      </c>
      <c r="BX33" s="915">
        <v>1175800</v>
      </c>
      <c r="BY33" s="915">
        <v>566000</v>
      </c>
      <c r="BZ33" s="915">
        <v>609800</v>
      </c>
      <c r="CA33" s="915">
        <v>700600</v>
      </c>
      <c r="CB33" s="915">
        <v>337200</v>
      </c>
      <c r="CC33" s="915">
        <v>363400</v>
      </c>
      <c r="CD33" s="915">
        <v>1707500</v>
      </c>
      <c r="CE33" s="915">
        <v>849600</v>
      </c>
      <c r="CF33" s="915">
        <v>858000</v>
      </c>
      <c r="CG33" s="915">
        <v>4582500</v>
      </c>
      <c r="CH33" s="915">
        <v>2338400</v>
      </c>
      <c r="CI33" s="915">
        <v>2244100</v>
      </c>
      <c r="CJ33" s="915">
        <v>3079700</v>
      </c>
      <c r="CK33" s="915">
        <v>1531000</v>
      </c>
      <c r="CL33" s="915">
        <v>1548700</v>
      </c>
      <c r="CM33" s="915">
        <v>602600</v>
      </c>
      <c r="CN33" s="915">
        <v>290600</v>
      </c>
      <c r="CO33" s="915">
        <v>312000</v>
      </c>
      <c r="CP33" s="915">
        <v>854300</v>
      </c>
      <c r="CQ33" s="915">
        <v>414700</v>
      </c>
      <c r="CR33" s="915">
        <v>439500</v>
      </c>
      <c r="CS33" s="915">
        <v>483400</v>
      </c>
      <c r="CT33" s="915">
        <v>231700</v>
      </c>
      <c r="CU33" s="915">
        <v>251600</v>
      </c>
      <c r="CV33" s="915">
        <v>745500</v>
      </c>
      <c r="CW33" s="915">
        <v>366800</v>
      </c>
      <c r="CX33" s="915">
        <v>378700</v>
      </c>
      <c r="CY33" s="915">
        <v>1320000</v>
      </c>
      <c r="CZ33" s="915">
        <v>643200</v>
      </c>
      <c r="DA33" s="915">
        <v>676800</v>
      </c>
      <c r="DB33" s="915">
        <v>1823000</v>
      </c>
      <c r="DC33" s="915">
        <v>903300</v>
      </c>
      <c r="DD33" s="915">
        <v>919600</v>
      </c>
      <c r="DE33" s="915">
        <v>1236800</v>
      </c>
      <c r="DF33" s="915">
        <v>616600</v>
      </c>
      <c r="DG33" s="915">
        <v>620300</v>
      </c>
      <c r="DH33" s="915">
        <v>716100</v>
      </c>
      <c r="DI33" s="915">
        <v>348700</v>
      </c>
      <c r="DJ33" s="915">
        <v>367400</v>
      </c>
      <c r="DK33" s="915">
        <v>731700</v>
      </c>
      <c r="DL33" s="915">
        <v>359200</v>
      </c>
      <c r="DM33" s="915">
        <v>372500</v>
      </c>
      <c r="DN33" s="915">
        <v>1162300</v>
      </c>
      <c r="DO33" s="915">
        <v>565300</v>
      </c>
      <c r="DP33" s="915">
        <v>597000</v>
      </c>
      <c r="DQ33" s="915">
        <v>706200</v>
      </c>
      <c r="DR33" s="915">
        <v>344200</v>
      </c>
      <c r="DS33" s="915">
        <v>362100</v>
      </c>
      <c r="DT33" s="915">
        <v>2974400</v>
      </c>
      <c r="DU33" s="915">
        <v>1477100</v>
      </c>
      <c r="DV33" s="915">
        <v>1497300</v>
      </c>
      <c r="DW33" s="915">
        <v>685300</v>
      </c>
      <c r="DX33" s="915">
        <v>328500</v>
      </c>
      <c r="DY33" s="915">
        <v>356800</v>
      </c>
      <c r="DZ33" s="915">
        <v>1327400</v>
      </c>
      <c r="EA33" s="915">
        <v>667600</v>
      </c>
      <c r="EB33" s="915">
        <v>659800</v>
      </c>
      <c r="EC33" s="915">
        <v>1360600</v>
      </c>
      <c r="ED33" s="915">
        <v>657600</v>
      </c>
      <c r="EE33" s="915">
        <v>703000</v>
      </c>
      <c r="EF33" s="915">
        <v>963700</v>
      </c>
      <c r="EG33" s="915">
        <v>464500</v>
      </c>
      <c r="EH33" s="915">
        <v>499200</v>
      </c>
      <c r="EI33" s="915">
        <v>825300</v>
      </c>
      <c r="EJ33" s="915">
        <v>406800</v>
      </c>
      <c r="EK33" s="915">
        <v>418500</v>
      </c>
      <c r="EL33" s="915">
        <v>1553600</v>
      </c>
      <c r="EM33" s="915">
        <v>734500</v>
      </c>
      <c r="EN33" s="915">
        <v>819100</v>
      </c>
      <c r="EO33" s="915">
        <v>572000</v>
      </c>
      <c r="EP33" s="915">
        <v>266500</v>
      </c>
      <c r="EQ33" s="915">
        <v>305500</v>
      </c>
    </row>
    <row r="34" spans="1:147">
      <c r="A34" s="913" t="s">
        <v>1177</v>
      </c>
      <c r="B34" s="908">
        <v>1939</v>
      </c>
      <c r="C34" s="907"/>
      <c r="D34" s="914">
        <v>71379700</v>
      </c>
      <c r="E34" s="915">
        <v>35225600</v>
      </c>
      <c r="F34" s="915">
        <v>36154100</v>
      </c>
      <c r="G34" s="915">
        <v>3205300</v>
      </c>
      <c r="H34" s="915">
        <v>1638900</v>
      </c>
      <c r="I34" s="915">
        <v>1566400</v>
      </c>
      <c r="J34" s="915">
        <v>984100</v>
      </c>
      <c r="K34" s="915">
        <v>483200</v>
      </c>
      <c r="L34" s="915">
        <v>500900</v>
      </c>
      <c r="M34" s="915">
        <v>1071300</v>
      </c>
      <c r="N34" s="915">
        <v>525100</v>
      </c>
      <c r="O34" s="915">
        <v>546100</v>
      </c>
      <c r="P34" s="915">
        <v>1235900</v>
      </c>
      <c r="Q34" s="915">
        <v>609200</v>
      </c>
      <c r="R34" s="915">
        <v>626700</v>
      </c>
      <c r="S34" s="915">
        <v>1045600</v>
      </c>
      <c r="T34" s="915">
        <v>517900</v>
      </c>
      <c r="U34" s="915">
        <v>527700</v>
      </c>
      <c r="V34" s="915">
        <v>1097500</v>
      </c>
      <c r="W34" s="915">
        <v>528500</v>
      </c>
      <c r="X34" s="915">
        <v>568900</v>
      </c>
      <c r="Y34" s="915">
        <v>1605700</v>
      </c>
      <c r="Z34" s="915">
        <v>779600</v>
      </c>
      <c r="AA34" s="915">
        <v>826000</v>
      </c>
      <c r="AB34" s="915">
        <v>1567400</v>
      </c>
      <c r="AC34" s="915">
        <v>764200</v>
      </c>
      <c r="AD34" s="915">
        <v>803300</v>
      </c>
      <c r="AE34" s="915">
        <v>1178900</v>
      </c>
      <c r="AF34" s="915">
        <v>568700</v>
      </c>
      <c r="AG34" s="915">
        <v>610300</v>
      </c>
      <c r="AH34" s="915">
        <v>1270600</v>
      </c>
      <c r="AI34" s="915">
        <v>614900</v>
      </c>
      <c r="AJ34" s="915">
        <v>655700</v>
      </c>
      <c r="AK34" s="915">
        <v>1552600</v>
      </c>
      <c r="AL34" s="915">
        <v>755100</v>
      </c>
      <c r="AM34" s="915">
        <v>797500</v>
      </c>
      <c r="AN34" s="915">
        <v>1557300</v>
      </c>
      <c r="AO34" s="915">
        <v>752100</v>
      </c>
      <c r="AP34" s="915">
        <v>805200</v>
      </c>
      <c r="AQ34" s="915">
        <v>7081600</v>
      </c>
      <c r="AR34" s="915">
        <v>3643500</v>
      </c>
      <c r="AS34" s="915">
        <v>3438100</v>
      </c>
      <c r="AT34" s="915">
        <v>2074100</v>
      </c>
      <c r="AU34" s="915">
        <v>1070400</v>
      </c>
      <c r="AV34" s="915">
        <v>1003700</v>
      </c>
      <c r="AW34" s="915">
        <v>2049400</v>
      </c>
      <c r="AX34" s="915">
        <v>999300</v>
      </c>
      <c r="AY34" s="915">
        <v>1050100</v>
      </c>
      <c r="AZ34" s="915">
        <v>816700</v>
      </c>
      <c r="BA34" s="915">
        <v>395400</v>
      </c>
      <c r="BB34" s="915">
        <v>421400</v>
      </c>
      <c r="BC34" s="915">
        <v>749900</v>
      </c>
      <c r="BD34" s="915">
        <v>355500</v>
      </c>
      <c r="BE34" s="915">
        <v>394400</v>
      </c>
      <c r="BF34" s="915">
        <v>638700</v>
      </c>
      <c r="BG34" s="915">
        <v>307200</v>
      </c>
      <c r="BH34" s="915">
        <v>331400</v>
      </c>
      <c r="BI34" s="915">
        <v>650200</v>
      </c>
      <c r="BJ34" s="915">
        <v>316000</v>
      </c>
      <c r="BK34" s="915">
        <v>334100</v>
      </c>
      <c r="BL34" s="915">
        <v>1691600</v>
      </c>
      <c r="BM34" s="915">
        <v>815600</v>
      </c>
      <c r="BN34" s="915">
        <v>876000</v>
      </c>
      <c r="BO34" s="915">
        <v>1237900</v>
      </c>
      <c r="BP34" s="915">
        <v>609800</v>
      </c>
      <c r="BQ34" s="915">
        <v>628100</v>
      </c>
      <c r="BR34" s="915">
        <v>1970800</v>
      </c>
      <c r="BS34" s="915">
        <v>960700</v>
      </c>
      <c r="BT34" s="915">
        <v>1010000</v>
      </c>
      <c r="BU34" s="915">
        <v>3055900</v>
      </c>
      <c r="BV34" s="915">
        <v>1507300</v>
      </c>
      <c r="BW34" s="915">
        <v>1548700</v>
      </c>
      <c r="BX34" s="915">
        <v>1175400</v>
      </c>
      <c r="BY34" s="915">
        <v>564600</v>
      </c>
      <c r="BZ34" s="915">
        <v>610900</v>
      </c>
      <c r="CA34" s="915">
        <v>697200</v>
      </c>
      <c r="CB34" s="915">
        <v>334500</v>
      </c>
      <c r="CC34" s="915">
        <v>362700</v>
      </c>
      <c r="CD34" s="915">
        <v>1705400</v>
      </c>
      <c r="CE34" s="915">
        <v>844900</v>
      </c>
      <c r="CF34" s="915">
        <v>860600</v>
      </c>
      <c r="CG34" s="915">
        <v>4685900</v>
      </c>
      <c r="CH34" s="915">
        <v>2378300</v>
      </c>
      <c r="CI34" s="915">
        <v>2307600</v>
      </c>
      <c r="CJ34" s="915">
        <v>3116700</v>
      </c>
      <c r="CK34" s="915">
        <v>1550500</v>
      </c>
      <c r="CL34" s="915">
        <v>1566200</v>
      </c>
      <c r="CM34" s="915">
        <v>592700</v>
      </c>
      <c r="CN34" s="915">
        <v>284600</v>
      </c>
      <c r="CO34" s="915">
        <v>308100</v>
      </c>
      <c r="CP34" s="915">
        <v>843400</v>
      </c>
      <c r="CQ34" s="915">
        <v>407400</v>
      </c>
      <c r="CR34" s="915">
        <v>436000</v>
      </c>
      <c r="CS34" s="915">
        <v>480600</v>
      </c>
      <c r="CT34" s="915">
        <v>228900</v>
      </c>
      <c r="CU34" s="915">
        <v>251700</v>
      </c>
      <c r="CV34" s="915">
        <v>729800</v>
      </c>
      <c r="CW34" s="915">
        <v>356000</v>
      </c>
      <c r="CX34" s="915">
        <v>373800</v>
      </c>
      <c r="CY34" s="915">
        <v>1315100</v>
      </c>
      <c r="CZ34" s="915">
        <v>637900</v>
      </c>
      <c r="DA34" s="915">
        <v>677200</v>
      </c>
      <c r="DB34" s="915">
        <v>1817400</v>
      </c>
      <c r="DC34" s="915">
        <v>894400</v>
      </c>
      <c r="DD34" s="915">
        <v>923000</v>
      </c>
      <c r="DE34" s="915">
        <v>1246900</v>
      </c>
      <c r="DF34" s="915">
        <v>621300</v>
      </c>
      <c r="DG34" s="915">
        <v>625700</v>
      </c>
      <c r="DH34" s="915">
        <v>706200</v>
      </c>
      <c r="DI34" s="915">
        <v>342700</v>
      </c>
      <c r="DJ34" s="915">
        <v>363500</v>
      </c>
      <c r="DK34" s="915">
        <v>725800</v>
      </c>
      <c r="DL34" s="915">
        <v>354000</v>
      </c>
      <c r="DM34" s="915">
        <v>371900</v>
      </c>
      <c r="DN34" s="915">
        <v>1143300</v>
      </c>
      <c r="DO34" s="915">
        <v>553100</v>
      </c>
      <c r="DP34" s="915">
        <v>590100</v>
      </c>
      <c r="DQ34" s="915">
        <v>697700</v>
      </c>
      <c r="DR34" s="915">
        <v>338300</v>
      </c>
      <c r="DS34" s="915">
        <v>359500</v>
      </c>
      <c r="DT34" s="915">
        <v>3047900</v>
      </c>
      <c r="DU34" s="915">
        <v>1518000</v>
      </c>
      <c r="DV34" s="915">
        <v>1529900</v>
      </c>
      <c r="DW34" s="915">
        <v>684800</v>
      </c>
      <c r="DX34" s="915">
        <v>327500</v>
      </c>
      <c r="DY34" s="915">
        <v>357300</v>
      </c>
      <c r="DZ34" s="915">
        <v>1329700</v>
      </c>
      <c r="EA34" s="915">
        <v>666400</v>
      </c>
      <c r="EB34" s="915">
        <v>663300</v>
      </c>
      <c r="EC34" s="915">
        <v>1351700</v>
      </c>
      <c r="ED34" s="915">
        <v>649600</v>
      </c>
      <c r="EE34" s="915">
        <v>702100</v>
      </c>
      <c r="EF34" s="915">
        <v>959500</v>
      </c>
      <c r="EG34" s="915">
        <v>460200</v>
      </c>
      <c r="EH34" s="915">
        <v>499300</v>
      </c>
      <c r="EI34" s="915">
        <v>823700</v>
      </c>
      <c r="EJ34" s="915">
        <v>403800</v>
      </c>
      <c r="EK34" s="915">
        <v>419900</v>
      </c>
      <c r="EL34" s="915">
        <v>1544500</v>
      </c>
      <c r="EM34" s="915">
        <v>726000</v>
      </c>
      <c r="EN34" s="915">
        <v>818500</v>
      </c>
      <c r="EO34" s="915">
        <v>569300</v>
      </c>
      <c r="EP34" s="915">
        <v>264700</v>
      </c>
      <c r="EQ34" s="915">
        <v>304600</v>
      </c>
    </row>
    <row r="35" spans="1:147">
      <c r="A35" s="913" t="s">
        <v>1178</v>
      </c>
      <c r="B35" s="908">
        <v>1940</v>
      </c>
      <c r="C35" s="907" t="s">
        <v>1179</v>
      </c>
      <c r="D35" s="914">
        <v>71933000</v>
      </c>
      <c r="E35" s="915">
        <v>35387400</v>
      </c>
      <c r="F35" s="915">
        <v>36545600</v>
      </c>
      <c r="G35" s="915">
        <v>3229100</v>
      </c>
      <c r="H35" s="915">
        <v>1652100</v>
      </c>
      <c r="I35" s="915">
        <v>1577000</v>
      </c>
      <c r="J35" s="915">
        <v>985100</v>
      </c>
      <c r="K35" s="915">
        <v>481200</v>
      </c>
      <c r="L35" s="915">
        <v>503900</v>
      </c>
      <c r="M35" s="915">
        <v>1078300</v>
      </c>
      <c r="N35" s="915">
        <v>526800</v>
      </c>
      <c r="O35" s="915">
        <v>551500</v>
      </c>
      <c r="P35" s="915">
        <v>1246500</v>
      </c>
      <c r="Q35" s="915">
        <v>613200</v>
      </c>
      <c r="R35" s="915">
        <v>633300</v>
      </c>
      <c r="S35" s="915">
        <v>1035000</v>
      </c>
      <c r="T35" s="915">
        <v>506800</v>
      </c>
      <c r="U35" s="915">
        <v>528200</v>
      </c>
      <c r="V35" s="915">
        <v>1099800</v>
      </c>
      <c r="W35" s="915">
        <v>528900</v>
      </c>
      <c r="X35" s="915">
        <v>570900</v>
      </c>
      <c r="Y35" s="915">
        <v>1595500</v>
      </c>
      <c r="Z35" s="915">
        <v>769900</v>
      </c>
      <c r="AA35" s="915">
        <v>825600</v>
      </c>
      <c r="AB35" s="915">
        <v>1595000</v>
      </c>
      <c r="AC35" s="915">
        <v>777000</v>
      </c>
      <c r="AD35" s="915">
        <v>818000</v>
      </c>
      <c r="AE35" s="915">
        <v>1186800</v>
      </c>
      <c r="AF35" s="915">
        <v>571800</v>
      </c>
      <c r="AG35" s="915">
        <v>615000</v>
      </c>
      <c r="AH35" s="915">
        <v>1279700</v>
      </c>
      <c r="AI35" s="915">
        <v>618500</v>
      </c>
      <c r="AJ35" s="915">
        <v>661200</v>
      </c>
      <c r="AK35" s="915">
        <v>1583100</v>
      </c>
      <c r="AL35" s="915">
        <v>773400</v>
      </c>
      <c r="AM35" s="915">
        <v>809700</v>
      </c>
      <c r="AN35" s="915">
        <v>1561400</v>
      </c>
      <c r="AO35" s="915">
        <v>749600</v>
      </c>
      <c r="AP35" s="915">
        <v>811800</v>
      </c>
      <c r="AQ35" s="915">
        <v>7283700</v>
      </c>
      <c r="AR35" s="915">
        <v>3724800</v>
      </c>
      <c r="AS35" s="915">
        <v>3559000</v>
      </c>
      <c r="AT35" s="915">
        <v>2158200</v>
      </c>
      <c r="AU35" s="915">
        <v>1107200</v>
      </c>
      <c r="AV35" s="915">
        <v>1051000</v>
      </c>
      <c r="AW35" s="915">
        <v>2022400</v>
      </c>
      <c r="AX35" s="915">
        <v>975200</v>
      </c>
      <c r="AY35" s="915">
        <v>1047200</v>
      </c>
      <c r="AZ35" s="915">
        <v>810200</v>
      </c>
      <c r="BA35" s="915">
        <v>388900</v>
      </c>
      <c r="BB35" s="915">
        <v>421300</v>
      </c>
      <c r="BC35" s="915">
        <v>745600</v>
      </c>
      <c r="BD35" s="915">
        <v>351900</v>
      </c>
      <c r="BE35" s="915">
        <v>393700</v>
      </c>
      <c r="BF35" s="915">
        <v>635300</v>
      </c>
      <c r="BG35" s="915">
        <v>303500</v>
      </c>
      <c r="BH35" s="915">
        <v>331800</v>
      </c>
      <c r="BI35" s="915">
        <v>651000</v>
      </c>
      <c r="BJ35" s="915">
        <v>316100</v>
      </c>
      <c r="BK35" s="915">
        <v>334900</v>
      </c>
      <c r="BL35" s="915">
        <v>1683200</v>
      </c>
      <c r="BM35" s="915">
        <v>806500</v>
      </c>
      <c r="BN35" s="915">
        <v>876600</v>
      </c>
      <c r="BO35" s="915">
        <v>1243000</v>
      </c>
      <c r="BP35" s="915">
        <v>610800</v>
      </c>
      <c r="BQ35" s="915">
        <v>632200</v>
      </c>
      <c r="BR35" s="915">
        <v>1982800</v>
      </c>
      <c r="BS35" s="915">
        <v>961900</v>
      </c>
      <c r="BT35" s="915">
        <v>1021000</v>
      </c>
      <c r="BU35" s="915">
        <v>3119600</v>
      </c>
      <c r="BV35" s="915">
        <v>1535700</v>
      </c>
      <c r="BW35" s="915">
        <v>1584000</v>
      </c>
      <c r="BX35" s="915">
        <v>1177800</v>
      </c>
      <c r="BY35" s="915">
        <v>564500</v>
      </c>
      <c r="BZ35" s="915">
        <v>613300</v>
      </c>
      <c r="CA35" s="915">
        <v>692400</v>
      </c>
      <c r="CB35" s="915">
        <v>330400</v>
      </c>
      <c r="CC35" s="915">
        <v>362000</v>
      </c>
      <c r="CD35" s="915">
        <v>1705400</v>
      </c>
      <c r="CE35" s="915">
        <v>838900</v>
      </c>
      <c r="CF35" s="915">
        <v>866400</v>
      </c>
      <c r="CG35" s="915">
        <v>4736900</v>
      </c>
      <c r="CH35" s="915">
        <v>2404600</v>
      </c>
      <c r="CI35" s="915">
        <v>2332300</v>
      </c>
      <c r="CJ35" s="915">
        <v>3173800</v>
      </c>
      <c r="CK35" s="915">
        <v>1575400</v>
      </c>
      <c r="CL35" s="915">
        <v>1598400</v>
      </c>
      <c r="CM35" s="915">
        <v>609600</v>
      </c>
      <c r="CN35" s="915">
        <v>294800</v>
      </c>
      <c r="CO35" s="915">
        <v>314800</v>
      </c>
      <c r="CP35" s="915">
        <v>847000</v>
      </c>
      <c r="CQ35" s="915">
        <v>409100</v>
      </c>
      <c r="CR35" s="915">
        <v>437800</v>
      </c>
      <c r="CS35" s="915">
        <v>475100</v>
      </c>
      <c r="CT35" s="915">
        <v>224700</v>
      </c>
      <c r="CU35" s="915">
        <v>250400</v>
      </c>
      <c r="CV35" s="915">
        <v>725000</v>
      </c>
      <c r="CW35" s="915">
        <v>352000</v>
      </c>
      <c r="CX35" s="915">
        <v>373000</v>
      </c>
      <c r="CY35" s="915">
        <v>1307900</v>
      </c>
      <c r="CZ35" s="915">
        <v>629700</v>
      </c>
      <c r="DA35" s="915">
        <v>678100</v>
      </c>
      <c r="DB35" s="915">
        <v>1822800</v>
      </c>
      <c r="DC35" s="915">
        <v>890300</v>
      </c>
      <c r="DD35" s="915">
        <v>932500</v>
      </c>
      <c r="DE35" s="915">
        <v>1266400</v>
      </c>
      <c r="DF35" s="915">
        <v>630500</v>
      </c>
      <c r="DG35" s="915">
        <v>635900</v>
      </c>
      <c r="DH35" s="915">
        <v>706700</v>
      </c>
      <c r="DI35" s="915">
        <v>342400</v>
      </c>
      <c r="DJ35" s="915">
        <v>364300</v>
      </c>
      <c r="DK35" s="915">
        <v>716200</v>
      </c>
      <c r="DL35" s="915">
        <v>345000</v>
      </c>
      <c r="DM35" s="915">
        <v>371200</v>
      </c>
      <c r="DN35" s="915">
        <v>1159400</v>
      </c>
      <c r="DO35" s="915">
        <v>561600</v>
      </c>
      <c r="DP35" s="915">
        <v>597800</v>
      </c>
      <c r="DQ35" s="915">
        <v>697600</v>
      </c>
      <c r="DR35" s="915">
        <v>337300</v>
      </c>
      <c r="DS35" s="915">
        <v>360300</v>
      </c>
      <c r="DT35" s="915">
        <v>3041200</v>
      </c>
      <c r="DU35" s="915">
        <v>1524300</v>
      </c>
      <c r="DV35" s="915">
        <v>1516900</v>
      </c>
      <c r="DW35" s="915">
        <v>686000</v>
      </c>
      <c r="DX35" s="915">
        <v>327600</v>
      </c>
      <c r="DY35" s="915">
        <v>358400</v>
      </c>
      <c r="DZ35" s="915">
        <v>1340900</v>
      </c>
      <c r="EA35" s="915">
        <v>669600</v>
      </c>
      <c r="EB35" s="915">
        <v>671400</v>
      </c>
      <c r="EC35" s="915">
        <v>1338300</v>
      </c>
      <c r="ED35" s="915">
        <v>637100</v>
      </c>
      <c r="EE35" s="915">
        <v>701200</v>
      </c>
      <c r="EF35" s="915">
        <v>952700</v>
      </c>
      <c r="EG35" s="915">
        <v>453300</v>
      </c>
      <c r="EH35" s="915">
        <v>499400</v>
      </c>
      <c r="EI35" s="915">
        <v>823100</v>
      </c>
      <c r="EJ35" s="915">
        <v>400000</v>
      </c>
      <c r="EK35" s="915">
        <v>423100</v>
      </c>
      <c r="EL35" s="915">
        <v>1554400</v>
      </c>
      <c r="EM35" s="915">
        <v>730600</v>
      </c>
      <c r="EN35" s="915">
        <v>823800</v>
      </c>
      <c r="EO35" s="915">
        <v>566300</v>
      </c>
      <c r="EP35" s="915">
        <v>262400</v>
      </c>
      <c r="EQ35" s="915">
        <v>303900</v>
      </c>
    </row>
    <row r="36" spans="1:147">
      <c r="A36" s="913" t="s">
        <v>1180</v>
      </c>
      <c r="B36" s="908">
        <v>1941</v>
      </c>
      <c r="C36" s="920" t="s">
        <v>1181</v>
      </c>
      <c r="D36" s="914">
        <v>71678000</v>
      </c>
      <c r="E36" s="915">
        <v>34703800</v>
      </c>
      <c r="F36" s="915">
        <v>36974200</v>
      </c>
      <c r="G36" s="915">
        <v>3225600</v>
      </c>
      <c r="H36" s="915">
        <v>1624200</v>
      </c>
      <c r="I36" s="915">
        <v>1601400</v>
      </c>
      <c r="J36" s="915">
        <v>983800</v>
      </c>
      <c r="K36" s="915">
        <v>473300</v>
      </c>
      <c r="L36" s="915">
        <v>510500</v>
      </c>
      <c r="M36" s="915">
        <v>1074900</v>
      </c>
      <c r="N36" s="915">
        <v>515100</v>
      </c>
      <c r="O36" s="915">
        <v>559900</v>
      </c>
      <c r="P36" s="915">
        <v>1240000</v>
      </c>
      <c r="Q36" s="915">
        <v>597500</v>
      </c>
      <c r="R36" s="915">
        <v>642500</v>
      </c>
      <c r="S36" s="915">
        <v>1026400</v>
      </c>
      <c r="T36" s="915">
        <v>493700</v>
      </c>
      <c r="U36" s="915">
        <v>532700</v>
      </c>
      <c r="V36" s="915">
        <v>1085800</v>
      </c>
      <c r="W36" s="915">
        <v>512500</v>
      </c>
      <c r="X36" s="915">
        <v>573200</v>
      </c>
      <c r="Y36" s="915">
        <v>1584100</v>
      </c>
      <c r="Z36" s="915">
        <v>751900</v>
      </c>
      <c r="AA36" s="915">
        <v>832200</v>
      </c>
      <c r="AB36" s="915">
        <v>1591100</v>
      </c>
      <c r="AC36" s="915">
        <v>761500</v>
      </c>
      <c r="AD36" s="915">
        <v>829600</v>
      </c>
      <c r="AE36" s="915">
        <v>1180800</v>
      </c>
      <c r="AF36" s="915">
        <v>559100</v>
      </c>
      <c r="AG36" s="915">
        <v>621700</v>
      </c>
      <c r="AH36" s="915">
        <v>1276900</v>
      </c>
      <c r="AI36" s="915">
        <v>608700</v>
      </c>
      <c r="AJ36" s="915">
        <v>668200</v>
      </c>
      <c r="AK36" s="915">
        <v>1580700</v>
      </c>
      <c r="AL36" s="915">
        <v>758900</v>
      </c>
      <c r="AM36" s="915">
        <v>821800</v>
      </c>
      <c r="AN36" s="915">
        <v>1556800</v>
      </c>
      <c r="AO36" s="915">
        <v>733900</v>
      </c>
      <c r="AP36" s="915">
        <v>822900</v>
      </c>
      <c r="AQ36" s="915">
        <v>7284300</v>
      </c>
      <c r="AR36" s="915">
        <v>3666300</v>
      </c>
      <c r="AS36" s="915">
        <v>3618000</v>
      </c>
      <c r="AT36" s="915">
        <v>2191200</v>
      </c>
      <c r="AU36" s="915">
        <v>1120100</v>
      </c>
      <c r="AV36" s="915">
        <v>1071100</v>
      </c>
      <c r="AW36" s="915">
        <v>2003300</v>
      </c>
      <c r="AX36" s="915">
        <v>945500</v>
      </c>
      <c r="AY36" s="915">
        <v>1057900</v>
      </c>
      <c r="AZ36" s="915">
        <v>805400</v>
      </c>
      <c r="BA36" s="915">
        <v>379500</v>
      </c>
      <c r="BB36" s="915">
        <v>425800</v>
      </c>
      <c r="BC36" s="915">
        <v>736600</v>
      </c>
      <c r="BD36" s="915">
        <v>341500</v>
      </c>
      <c r="BE36" s="915">
        <v>395100</v>
      </c>
      <c r="BF36" s="915">
        <v>623800</v>
      </c>
      <c r="BG36" s="915">
        <v>290000</v>
      </c>
      <c r="BH36" s="915">
        <v>333800</v>
      </c>
      <c r="BI36" s="915">
        <v>623800</v>
      </c>
      <c r="BJ36" s="915">
        <v>288600</v>
      </c>
      <c r="BK36" s="915">
        <v>335300</v>
      </c>
      <c r="BL36" s="915">
        <v>1651700</v>
      </c>
      <c r="BM36" s="915">
        <v>778600</v>
      </c>
      <c r="BN36" s="915">
        <v>873100</v>
      </c>
      <c r="BO36" s="915">
        <v>1235900</v>
      </c>
      <c r="BP36" s="915">
        <v>596400</v>
      </c>
      <c r="BQ36" s="915">
        <v>639500</v>
      </c>
      <c r="BR36" s="915">
        <v>1976200</v>
      </c>
      <c r="BS36" s="915">
        <v>946700</v>
      </c>
      <c r="BT36" s="915">
        <v>1029500</v>
      </c>
      <c r="BU36" s="915">
        <v>3124000</v>
      </c>
      <c r="BV36" s="915">
        <v>1518100</v>
      </c>
      <c r="BW36" s="915">
        <v>1605900</v>
      </c>
      <c r="BX36" s="915">
        <v>1173000</v>
      </c>
      <c r="BY36" s="915">
        <v>552100</v>
      </c>
      <c r="BZ36" s="915">
        <v>620900</v>
      </c>
      <c r="CA36" s="915">
        <v>686900</v>
      </c>
      <c r="CB36" s="915">
        <v>321100</v>
      </c>
      <c r="CC36" s="915">
        <v>365800</v>
      </c>
      <c r="CD36" s="915">
        <v>1696100</v>
      </c>
      <c r="CE36" s="915">
        <v>819400</v>
      </c>
      <c r="CF36" s="915">
        <v>876600</v>
      </c>
      <c r="CG36" s="915">
        <v>4661600</v>
      </c>
      <c r="CH36" s="915">
        <v>2317800</v>
      </c>
      <c r="CI36" s="915">
        <v>2343800</v>
      </c>
      <c r="CJ36" s="915">
        <v>3186800</v>
      </c>
      <c r="CK36" s="915">
        <v>1567700</v>
      </c>
      <c r="CL36" s="915">
        <v>1619200</v>
      </c>
      <c r="CM36" s="915">
        <v>601300</v>
      </c>
      <c r="CN36" s="915">
        <v>286000</v>
      </c>
      <c r="CO36" s="915">
        <v>315300</v>
      </c>
      <c r="CP36" s="915">
        <v>838400</v>
      </c>
      <c r="CQ36" s="915">
        <v>396100</v>
      </c>
      <c r="CR36" s="915">
        <v>442200</v>
      </c>
      <c r="CS36" s="915">
        <v>471700</v>
      </c>
      <c r="CT36" s="915">
        <v>218600</v>
      </c>
      <c r="CU36" s="915">
        <v>253000</v>
      </c>
      <c r="CV36" s="915">
        <v>717800</v>
      </c>
      <c r="CW36" s="915">
        <v>341100</v>
      </c>
      <c r="CX36" s="915">
        <v>376700</v>
      </c>
      <c r="CY36" s="915">
        <v>1302300</v>
      </c>
      <c r="CZ36" s="915">
        <v>615800</v>
      </c>
      <c r="DA36" s="915">
        <v>686500</v>
      </c>
      <c r="DB36" s="915">
        <v>1825500</v>
      </c>
      <c r="DC36" s="915">
        <v>882900</v>
      </c>
      <c r="DD36" s="915">
        <v>942600</v>
      </c>
      <c r="DE36" s="915">
        <v>1269100</v>
      </c>
      <c r="DF36" s="915">
        <v>624900</v>
      </c>
      <c r="DG36" s="915">
        <v>644200</v>
      </c>
      <c r="DH36" s="915">
        <v>699100</v>
      </c>
      <c r="DI36" s="915">
        <v>329700</v>
      </c>
      <c r="DJ36" s="915">
        <v>369400</v>
      </c>
      <c r="DK36" s="915">
        <v>708700</v>
      </c>
      <c r="DL36" s="915">
        <v>332800</v>
      </c>
      <c r="DM36" s="915">
        <v>375900</v>
      </c>
      <c r="DN36" s="915">
        <v>1158500</v>
      </c>
      <c r="DO36" s="915">
        <v>551000</v>
      </c>
      <c r="DP36" s="915">
        <v>607400</v>
      </c>
      <c r="DQ36" s="915">
        <v>690700</v>
      </c>
      <c r="DR36" s="915">
        <v>326500</v>
      </c>
      <c r="DS36" s="915">
        <v>364100</v>
      </c>
      <c r="DT36" s="915">
        <v>3029700</v>
      </c>
      <c r="DU36" s="915">
        <v>1497900</v>
      </c>
      <c r="DV36" s="915">
        <v>1531800</v>
      </c>
      <c r="DW36" s="915">
        <v>689900</v>
      </c>
      <c r="DX36" s="915">
        <v>321200</v>
      </c>
      <c r="DY36" s="915">
        <v>368600</v>
      </c>
      <c r="DZ36" s="915">
        <v>1402100</v>
      </c>
      <c r="EA36" s="915">
        <v>721900</v>
      </c>
      <c r="EB36" s="915">
        <v>680200</v>
      </c>
      <c r="EC36" s="915">
        <v>1321500</v>
      </c>
      <c r="ED36" s="915">
        <v>614100</v>
      </c>
      <c r="EE36" s="915">
        <v>707400</v>
      </c>
      <c r="EF36" s="915">
        <v>949700</v>
      </c>
      <c r="EG36" s="915">
        <v>443200</v>
      </c>
      <c r="EH36" s="915">
        <v>506500</v>
      </c>
      <c r="EI36" s="915">
        <v>823900</v>
      </c>
      <c r="EJ36" s="915">
        <v>392300</v>
      </c>
      <c r="EK36" s="915">
        <v>431500</v>
      </c>
      <c r="EL36" s="915">
        <v>1547200</v>
      </c>
      <c r="EM36" s="915">
        <v>711400</v>
      </c>
      <c r="EN36" s="915">
        <v>835800</v>
      </c>
      <c r="EO36" s="915">
        <v>564000</v>
      </c>
      <c r="EP36" s="915">
        <v>256600</v>
      </c>
      <c r="EQ36" s="915">
        <v>307400</v>
      </c>
    </row>
    <row r="37" spans="1:147">
      <c r="A37" s="913" t="s">
        <v>1182</v>
      </c>
      <c r="B37" s="908">
        <v>1942</v>
      </c>
      <c r="C37" s="920" t="s">
        <v>1181</v>
      </c>
      <c r="D37" s="914">
        <v>72386000</v>
      </c>
      <c r="E37" s="915">
        <v>34875000</v>
      </c>
      <c r="F37" s="915">
        <v>37511100</v>
      </c>
      <c r="G37" s="915">
        <v>3258100</v>
      </c>
      <c r="H37" s="915">
        <v>1624800</v>
      </c>
      <c r="I37" s="915">
        <v>1633400</v>
      </c>
      <c r="J37" s="915">
        <v>997600</v>
      </c>
      <c r="K37" s="915">
        <v>477700</v>
      </c>
      <c r="L37" s="915">
        <v>519900</v>
      </c>
      <c r="M37" s="915">
        <v>1087000</v>
      </c>
      <c r="N37" s="915">
        <v>517600</v>
      </c>
      <c r="O37" s="915">
        <v>569400</v>
      </c>
      <c r="P37" s="915">
        <v>1250800</v>
      </c>
      <c r="Q37" s="915">
        <v>597300</v>
      </c>
      <c r="R37" s="915">
        <v>653500</v>
      </c>
      <c r="S37" s="915">
        <v>1037400</v>
      </c>
      <c r="T37" s="915">
        <v>496500</v>
      </c>
      <c r="U37" s="915">
        <v>540900</v>
      </c>
      <c r="V37" s="915">
        <v>1054200</v>
      </c>
      <c r="W37" s="915">
        <v>496700</v>
      </c>
      <c r="X37" s="915">
        <v>557500</v>
      </c>
      <c r="Y37" s="915">
        <v>1582300</v>
      </c>
      <c r="Z37" s="915">
        <v>751100</v>
      </c>
      <c r="AA37" s="915">
        <v>831200</v>
      </c>
      <c r="AB37" s="915">
        <v>1601500</v>
      </c>
      <c r="AC37" s="915">
        <v>760000</v>
      </c>
      <c r="AD37" s="915">
        <v>841500</v>
      </c>
      <c r="AE37" s="915">
        <v>1186900</v>
      </c>
      <c r="AF37" s="915">
        <v>557700</v>
      </c>
      <c r="AG37" s="915">
        <v>629200</v>
      </c>
      <c r="AH37" s="915">
        <v>1283900</v>
      </c>
      <c r="AI37" s="915">
        <v>607700</v>
      </c>
      <c r="AJ37" s="915">
        <v>676200</v>
      </c>
      <c r="AK37" s="915">
        <v>1603800</v>
      </c>
      <c r="AL37" s="915">
        <v>765300</v>
      </c>
      <c r="AM37" s="915">
        <v>838500</v>
      </c>
      <c r="AN37" s="915">
        <v>1569800</v>
      </c>
      <c r="AO37" s="915">
        <v>734200</v>
      </c>
      <c r="AP37" s="915">
        <v>835600</v>
      </c>
      <c r="AQ37" s="915">
        <v>7357800</v>
      </c>
      <c r="AR37" s="915">
        <v>3670700</v>
      </c>
      <c r="AS37" s="915">
        <v>3687200</v>
      </c>
      <c r="AT37" s="915">
        <v>2288000</v>
      </c>
      <c r="AU37" s="915">
        <v>1196800</v>
      </c>
      <c r="AV37" s="915">
        <v>1091100</v>
      </c>
      <c r="AW37" s="915">
        <v>2009000</v>
      </c>
      <c r="AX37" s="915">
        <v>939800</v>
      </c>
      <c r="AY37" s="915">
        <v>1069200</v>
      </c>
      <c r="AZ37" s="915">
        <v>811100</v>
      </c>
      <c r="BA37" s="915">
        <v>379200</v>
      </c>
      <c r="BB37" s="915">
        <v>431900</v>
      </c>
      <c r="BC37" s="915">
        <v>737300</v>
      </c>
      <c r="BD37" s="915">
        <v>340100</v>
      </c>
      <c r="BE37" s="915">
        <v>397200</v>
      </c>
      <c r="BF37" s="915">
        <v>622800</v>
      </c>
      <c r="BG37" s="915">
        <v>285100</v>
      </c>
      <c r="BH37" s="915">
        <v>337700</v>
      </c>
      <c r="BI37" s="915">
        <v>622200</v>
      </c>
      <c r="BJ37" s="915">
        <v>288000</v>
      </c>
      <c r="BK37" s="915">
        <v>334300</v>
      </c>
      <c r="BL37" s="915">
        <v>1646900</v>
      </c>
      <c r="BM37" s="915">
        <v>770700</v>
      </c>
      <c r="BN37" s="915">
        <v>876200</v>
      </c>
      <c r="BO37" s="915">
        <v>1239700</v>
      </c>
      <c r="BP37" s="915">
        <v>591400</v>
      </c>
      <c r="BQ37" s="915">
        <v>648300</v>
      </c>
      <c r="BR37" s="915">
        <v>2001400</v>
      </c>
      <c r="BS37" s="915">
        <v>946900</v>
      </c>
      <c r="BT37" s="915">
        <v>1054500</v>
      </c>
      <c r="BU37" s="915">
        <v>3199700</v>
      </c>
      <c r="BV37" s="915">
        <v>1565900</v>
      </c>
      <c r="BW37" s="915">
        <v>1633800</v>
      </c>
      <c r="BX37" s="915">
        <v>1178300</v>
      </c>
      <c r="BY37" s="915">
        <v>550300</v>
      </c>
      <c r="BZ37" s="915">
        <v>628000</v>
      </c>
      <c r="CA37" s="915">
        <v>688600</v>
      </c>
      <c r="CB37" s="915">
        <v>318900</v>
      </c>
      <c r="CC37" s="915">
        <v>369700</v>
      </c>
      <c r="CD37" s="915">
        <v>1684700</v>
      </c>
      <c r="CE37" s="915">
        <v>806200</v>
      </c>
      <c r="CF37" s="915">
        <v>878500</v>
      </c>
      <c r="CG37" s="915">
        <v>4659200</v>
      </c>
      <c r="CH37" s="915">
        <v>2291800</v>
      </c>
      <c r="CI37" s="915">
        <v>2367500</v>
      </c>
      <c r="CJ37" s="915">
        <v>3267600</v>
      </c>
      <c r="CK37" s="915">
        <v>1620500</v>
      </c>
      <c r="CL37" s="915">
        <v>1647100</v>
      </c>
      <c r="CM37" s="915">
        <v>604200</v>
      </c>
      <c r="CN37" s="915">
        <v>283900</v>
      </c>
      <c r="CO37" s="915">
        <v>320300</v>
      </c>
      <c r="CP37" s="915">
        <v>833700</v>
      </c>
      <c r="CQ37" s="915">
        <v>389600</v>
      </c>
      <c r="CR37" s="915">
        <v>444100</v>
      </c>
      <c r="CS37" s="915">
        <v>472800</v>
      </c>
      <c r="CT37" s="915">
        <v>217300</v>
      </c>
      <c r="CU37" s="915">
        <v>255400</v>
      </c>
      <c r="CV37" s="915">
        <v>720200</v>
      </c>
      <c r="CW37" s="915">
        <v>339500</v>
      </c>
      <c r="CX37" s="915">
        <v>380700</v>
      </c>
      <c r="CY37" s="915">
        <v>1308700</v>
      </c>
      <c r="CZ37" s="915">
        <v>614000</v>
      </c>
      <c r="DA37" s="915">
        <v>694700</v>
      </c>
      <c r="DB37" s="915">
        <v>1897400</v>
      </c>
      <c r="DC37" s="915">
        <v>925300</v>
      </c>
      <c r="DD37" s="915">
        <v>972000</v>
      </c>
      <c r="DE37" s="915">
        <v>1312100</v>
      </c>
      <c r="DF37" s="915">
        <v>643700</v>
      </c>
      <c r="DG37" s="915">
        <v>668400</v>
      </c>
      <c r="DH37" s="915">
        <v>699700</v>
      </c>
      <c r="DI37" s="915">
        <v>325200</v>
      </c>
      <c r="DJ37" s="915">
        <v>374600</v>
      </c>
      <c r="DK37" s="915">
        <v>710000</v>
      </c>
      <c r="DL37" s="915">
        <v>328900</v>
      </c>
      <c r="DM37" s="915">
        <v>381100</v>
      </c>
      <c r="DN37" s="915">
        <v>1167500</v>
      </c>
      <c r="DO37" s="915">
        <v>550700</v>
      </c>
      <c r="DP37" s="915">
        <v>616800</v>
      </c>
      <c r="DQ37" s="915">
        <v>691600</v>
      </c>
      <c r="DR37" s="915">
        <v>323200</v>
      </c>
      <c r="DS37" s="915">
        <v>368400</v>
      </c>
      <c r="DT37" s="915">
        <v>3040400</v>
      </c>
      <c r="DU37" s="915">
        <v>1495800</v>
      </c>
      <c r="DV37" s="915">
        <v>1544600</v>
      </c>
      <c r="DW37" s="915">
        <v>695300</v>
      </c>
      <c r="DX37" s="915">
        <v>325000</v>
      </c>
      <c r="DY37" s="915">
        <v>370300</v>
      </c>
      <c r="DZ37" s="915">
        <v>1484400</v>
      </c>
      <c r="EA37" s="915">
        <v>778400</v>
      </c>
      <c r="EB37" s="915">
        <v>706000</v>
      </c>
      <c r="EC37" s="915">
        <v>1308600</v>
      </c>
      <c r="ED37" s="915">
        <v>583200</v>
      </c>
      <c r="EE37" s="915">
        <v>725400</v>
      </c>
      <c r="EF37" s="915">
        <v>955900</v>
      </c>
      <c r="EG37" s="915">
        <v>442900</v>
      </c>
      <c r="EH37" s="915">
        <v>513000</v>
      </c>
      <c r="EI37" s="915">
        <v>830600</v>
      </c>
      <c r="EJ37" s="915">
        <v>392800</v>
      </c>
      <c r="EK37" s="915">
        <v>437800</v>
      </c>
      <c r="EL37" s="915">
        <v>1554400</v>
      </c>
      <c r="EM37" s="915">
        <v>708600</v>
      </c>
      <c r="EN37" s="915">
        <v>845800</v>
      </c>
      <c r="EO37" s="915">
        <v>571000</v>
      </c>
      <c r="EP37" s="915">
        <v>258100</v>
      </c>
      <c r="EQ37" s="915">
        <v>312900</v>
      </c>
    </row>
    <row r="38" spans="1:147">
      <c r="A38" s="913" t="s">
        <v>1183</v>
      </c>
      <c r="B38" s="908">
        <v>1943</v>
      </c>
      <c r="C38" s="920" t="s">
        <v>1181</v>
      </c>
      <c r="D38" s="914">
        <v>72887700</v>
      </c>
      <c r="E38" s="915">
        <v>34771300</v>
      </c>
      <c r="F38" s="915">
        <v>38116400</v>
      </c>
      <c r="G38" s="915">
        <v>3257000</v>
      </c>
      <c r="H38" s="915">
        <v>1618100</v>
      </c>
      <c r="I38" s="915">
        <v>1638900</v>
      </c>
      <c r="J38" s="915">
        <v>1008600</v>
      </c>
      <c r="K38" s="915">
        <v>479300</v>
      </c>
      <c r="L38" s="915">
        <v>529300</v>
      </c>
      <c r="M38" s="915">
        <v>1100100</v>
      </c>
      <c r="N38" s="915">
        <v>521200</v>
      </c>
      <c r="O38" s="915">
        <v>579000</v>
      </c>
      <c r="P38" s="915">
        <v>1266600</v>
      </c>
      <c r="Q38" s="915">
        <v>600400</v>
      </c>
      <c r="R38" s="915">
        <v>666200</v>
      </c>
      <c r="S38" s="915">
        <v>1047300</v>
      </c>
      <c r="T38" s="915">
        <v>497400</v>
      </c>
      <c r="U38" s="915">
        <v>549900</v>
      </c>
      <c r="V38" s="915">
        <v>1057100</v>
      </c>
      <c r="W38" s="915">
        <v>491800</v>
      </c>
      <c r="X38" s="915">
        <v>565300</v>
      </c>
      <c r="Y38" s="915">
        <v>1590400</v>
      </c>
      <c r="Z38" s="915">
        <v>746600</v>
      </c>
      <c r="AA38" s="915">
        <v>843800</v>
      </c>
      <c r="AB38" s="915">
        <v>1634400</v>
      </c>
      <c r="AC38" s="915">
        <v>773800</v>
      </c>
      <c r="AD38" s="915">
        <v>860600</v>
      </c>
      <c r="AE38" s="915">
        <v>1198400</v>
      </c>
      <c r="AF38" s="915">
        <v>559100</v>
      </c>
      <c r="AG38" s="915">
        <v>639200</v>
      </c>
      <c r="AH38" s="915">
        <v>1304200</v>
      </c>
      <c r="AI38" s="915">
        <v>617200</v>
      </c>
      <c r="AJ38" s="915">
        <v>687000</v>
      </c>
      <c r="AK38" s="915">
        <v>1635100</v>
      </c>
      <c r="AL38" s="915">
        <v>773900</v>
      </c>
      <c r="AM38" s="915">
        <v>861200</v>
      </c>
      <c r="AN38" s="915">
        <v>1620900</v>
      </c>
      <c r="AO38" s="915">
        <v>756200</v>
      </c>
      <c r="AP38" s="915">
        <v>864700</v>
      </c>
      <c r="AQ38" s="915">
        <v>7332600</v>
      </c>
      <c r="AR38" s="915">
        <v>3587500</v>
      </c>
      <c r="AS38" s="915">
        <v>3745100</v>
      </c>
      <c r="AT38" s="915">
        <v>2437600</v>
      </c>
      <c r="AU38" s="915">
        <v>1256900</v>
      </c>
      <c r="AV38" s="915">
        <v>1180700</v>
      </c>
      <c r="AW38" s="915">
        <v>2001000</v>
      </c>
      <c r="AX38" s="915">
        <v>925000</v>
      </c>
      <c r="AY38" s="915">
        <v>1076000</v>
      </c>
      <c r="AZ38" s="915">
        <v>816500</v>
      </c>
      <c r="BA38" s="915">
        <v>377700</v>
      </c>
      <c r="BB38" s="915">
        <v>438800</v>
      </c>
      <c r="BC38" s="915">
        <v>741000</v>
      </c>
      <c r="BD38" s="915">
        <v>336500</v>
      </c>
      <c r="BE38" s="915">
        <v>404500</v>
      </c>
      <c r="BF38" s="915">
        <v>623300</v>
      </c>
      <c r="BG38" s="915">
        <v>281800</v>
      </c>
      <c r="BH38" s="915">
        <v>341500</v>
      </c>
      <c r="BI38" s="915">
        <v>626000</v>
      </c>
      <c r="BJ38" s="915">
        <v>286300</v>
      </c>
      <c r="BK38" s="915">
        <v>339700</v>
      </c>
      <c r="BL38" s="915">
        <v>1649800</v>
      </c>
      <c r="BM38" s="915">
        <v>763200</v>
      </c>
      <c r="BN38" s="915">
        <v>886600</v>
      </c>
      <c r="BO38" s="915">
        <v>1254000</v>
      </c>
      <c r="BP38" s="915">
        <v>595700</v>
      </c>
      <c r="BQ38" s="915">
        <v>658300</v>
      </c>
      <c r="BR38" s="915">
        <v>2021000</v>
      </c>
      <c r="BS38" s="915">
        <v>947000</v>
      </c>
      <c r="BT38" s="915">
        <v>1074100</v>
      </c>
      <c r="BU38" s="915">
        <v>3269700</v>
      </c>
      <c r="BV38" s="915">
        <v>1609800</v>
      </c>
      <c r="BW38" s="915">
        <v>1660000</v>
      </c>
      <c r="BX38" s="915">
        <v>1196100</v>
      </c>
      <c r="BY38" s="915">
        <v>554900</v>
      </c>
      <c r="BZ38" s="915">
        <v>641300</v>
      </c>
      <c r="CA38" s="915">
        <v>690700</v>
      </c>
      <c r="CB38" s="915">
        <v>315600</v>
      </c>
      <c r="CC38" s="915">
        <v>375100</v>
      </c>
      <c r="CD38" s="915">
        <v>1652100</v>
      </c>
      <c r="CE38" s="915">
        <v>781400</v>
      </c>
      <c r="CF38" s="915">
        <v>870600</v>
      </c>
      <c r="CG38" s="915">
        <v>4507600</v>
      </c>
      <c r="CH38" s="915">
        <v>2171100</v>
      </c>
      <c r="CI38" s="915">
        <v>2336500</v>
      </c>
      <c r="CJ38" s="915">
        <v>3270700</v>
      </c>
      <c r="CK38" s="915">
        <v>1607600</v>
      </c>
      <c r="CL38" s="915">
        <v>1663100</v>
      </c>
      <c r="CM38" s="915">
        <v>611800</v>
      </c>
      <c r="CN38" s="915">
        <v>279900</v>
      </c>
      <c r="CO38" s="915">
        <v>331900</v>
      </c>
      <c r="CP38" s="915">
        <v>838700</v>
      </c>
      <c r="CQ38" s="915">
        <v>387700</v>
      </c>
      <c r="CR38" s="915">
        <v>451000</v>
      </c>
      <c r="CS38" s="915">
        <v>474400</v>
      </c>
      <c r="CT38" s="915">
        <v>216900</v>
      </c>
      <c r="CU38" s="915">
        <v>257600</v>
      </c>
      <c r="CV38" s="915">
        <v>721000</v>
      </c>
      <c r="CW38" s="915">
        <v>339100</v>
      </c>
      <c r="CX38" s="915">
        <v>381900</v>
      </c>
      <c r="CY38" s="915">
        <v>1323500</v>
      </c>
      <c r="CZ38" s="915">
        <v>617500</v>
      </c>
      <c r="DA38" s="915">
        <v>706000</v>
      </c>
      <c r="DB38" s="915">
        <v>1944700</v>
      </c>
      <c r="DC38" s="915">
        <v>949300</v>
      </c>
      <c r="DD38" s="915">
        <v>995400</v>
      </c>
      <c r="DE38" s="915">
        <v>1345700</v>
      </c>
      <c r="DF38" s="915">
        <v>658300</v>
      </c>
      <c r="DG38" s="915">
        <v>687400</v>
      </c>
      <c r="DH38" s="915">
        <v>701100</v>
      </c>
      <c r="DI38" s="915">
        <v>321600</v>
      </c>
      <c r="DJ38" s="915">
        <v>379500</v>
      </c>
      <c r="DK38" s="915">
        <v>711100</v>
      </c>
      <c r="DL38" s="915">
        <v>324200</v>
      </c>
      <c r="DM38" s="915">
        <v>386900</v>
      </c>
      <c r="DN38" s="915">
        <v>1177700</v>
      </c>
      <c r="DO38" s="915">
        <v>549700</v>
      </c>
      <c r="DP38" s="915">
        <v>628000</v>
      </c>
      <c r="DQ38" s="915">
        <v>691900</v>
      </c>
      <c r="DR38" s="915">
        <v>318500</v>
      </c>
      <c r="DS38" s="915">
        <v>373400</v>
      </c>
      <c r="DT38" s="915">
        <v>3054600</v>
      </c>
      <c r="DU38" s="915">
        <v>1493500</v>
      </c>
      <c r="DV38" s="915">
        <v>1561000</v>
      </c>
      <c r="DW38" s="915">
        <v>704600</v>
      </c>
      <c r="DX38" s="915">
        <v>327200</v>
      </c>
      <c r="DY38" s="915">
        <v>377400</v>
      </c>
      <c r="DZ38" s="915">
        <v>1475900</v>
      </c>
      <c r="EA38" s="915">
        <v>749700</v>
      </c>
      <c r="EB38" s="915">
        <v>726200</v>
      </c>
      <c r="EC38" s="915">
        <v>1336600</v>
      </c>
      <c r="ED38" s="915">
        <v>597000</v>
      </c>
      <c r="EE38" s="915">
        <v>739500</v>
      </c>
      <c r="EF38" s="915">
        <v>970000</v>
      </c>
      <c r="EG38" s="915">
        <v>443500</v>
      </c>
      <c r="EH38" s="915">
        <v>526500</v>
      </c>
      <c r="EI38" s="915">
        <v>835900</v>
      </c>
      <c r="EJ38" s="915">
        <v>389800</v>
      </c>
      <c r="EK38" s="915">
        <v>446000</v>
      </c>
      <c r="EL38" s="915">
        <v>1576100</v>
      </c>
      <c r="EM38" s="915">
        <v>712300</v>
      </c>
      <c r="EN38" s="915">
        <v>863800</v>
      </c>
      <c r="EO38" s="915">
        <v>582700</v>
      </c>
      <c r="EP38" s="915">
        <v>262700</v>
      </c>
      <c r="EQ38" s="915">
        <v>320000</v>
      </c>
    </row>
    <row r="39" spans="1:147">
      <c r="A39" s="913" t="s">
        <v>1184</v>
      </c>
      <c r="B39" s="908">
        <v>1944</v>
      </c>
      <c r="C39" s="920" t="s">
        <v>1185</v>
      </c>
      <c r="D39" s="914">
        <v>73064316</v>
      </c>
      <c r="E39" s="915">
        <v>34624964</v>
      </c>
      <c r="F39" s="915">
        <v>38439352</v>
      </c>
      <c r="G39" s="915">
        <v>3256157</v>
      </c>
      <c r="H39" s="915">
        <v>1607985</v>
      </c>
      <c r="I39" s="915">
        <v>1648172</v>
      </c>
      <c r="J39" s="915">
        <v>1009104</v>
      </c>
      <c r="K39" s="915">
        <v>476127</v>
      </c>
      <c r="L39" s="915">
        <v>532977</v>
      </c>
      <c r="M39" s="915">
        <v>1104049</v>
      </c>
      <c r="N39" s="915">
        <v>520374</v>
      </c>
      <c r="O39" s="915">
        <v>583675</v>
      </c>
      <c r="P39" s="915">
        <v>1275862</v>
      </c>
      <c r="Q39" s="915">
        <v>602382</v>
      </c>
      <c r="R39" s="915">
        <v>673480</v>
      </c>
      <c r="S39" s="915">
        <v>1048769</v>
      </c>
      <c r="T39" s="915">
        <v>495054</v>
      </c>
      <c r="U39" s="915">
        <v>553715</v>
      </c>
      <c r="V39" s="915">
        <v>1083569</v>
      </c>
      <c r="W39" s="915">
        <v>497951</v>
      </c>
      <c r="X39" s="915">
        <v>585618</v>
      </c>
      <c r="Y39" s="915">
        <v>1599392</v>
      </c>
      <c r="Z39" s="915">
        <v>742173</v>
      </c>
      <c r="AA39" s="915">
        <v>857219</v>
      </c>
      <c r="AB39" s="915">
        <v>1656678</v>
      </c>
      <c r="AC39" s="915">
        <v>784113</v>
      </c>
      <c r="AD39" s="915">
        <v>872565</v>
      </c>
      <c r="AE39" s="915">
        <v>1203679</v>
      </c>
      <c r="AF39" s="915">
        <v>559006</v>
      </c>
      <c r="AG39" s="915">
        <v>644673</v>
      </c>
      <c r="AH39" s="915">
        <v>1319517</v>
      </c>
      <c r="AI39" s="915">
        <v>625179</v>
      </c>
      <c r="AJ39" s="915">
        <v>694338</v>
      </c>
      <c r="AK39" s="915">
        <v>1647625</v>
      </c>
      <c r="AL39" s="915">
        <v>774462</v>
      </c>
      <c r="AM39" s="915">
        <v>873163</v>
      </c>
      <c r="AN39" s="915">
        <v>1659345</v>
      </c>
      <c r="AO39" s="915">
        <v>773632</v>
      </c>
      <c r="AP39" s="915">
        <v>885713</v>
      </c>
      <c r="AQ39" s="915">
        <v>7271001</v>
      </c>
      <c r="AR39" s="915">
        <v>3503603</v>
      </c>
      <c r="AS39" s="915">
        <v>3767398</v>
      </c>
      <c r="AT39" s="915">
        <v>2474354</v>
      </c>
      <c r="AU39" s="915">
        <v>1277669</v>
      </c>
      <c r="AV39" s="915">
        <v>1196685</v>
      </c>
      <c r="AW39" s="915">
        <v>1994817</v>
      </c>
      <c r="AX39" s="915">
        <v>914383</v>
      </c>
      <c r="AY39" s="915">
        <v>1080434</v>
      </c>
      <c r="AZ39" s="915">
        <v>819614</v>
      </c>
      <c r="BA39" s="915">
        <v>376197</v>
      </c>
      <c r="BB39" s="915">
        <v>443417</v>
      </c>
      <c r="BC39" s="915">
        <v>743672</v>
      </c>
      <c r="BD39" s="915">
        <v>333279</v>
      </c>
      <c r="BE39" s="915">
        <v>410393</v>
      </c>
      <c r="BF39" s="915">
        <v>621933</v>
      </c>
      <c r="BG39" s="915">
        <v>279009</v>
      </c>
      <c r="BH39" s="915">
        <v>342924</v>
      </c>
      <c r="BI39" s="915">
        <v>634897</v>
      </c>
      <c r="BJ39" s="915">
        <v>289674</v>
      </c>
      <c r="BK39" s="915">
        <v>345223</v>
      </c>
      <c r="BL39" s="915">
        <v>1650511</v>
      </c>
      <c r="BM39" s="915">
        <v>756926</v>
      </c>
      <c r="BN39" s="915">
        <v>893585</v>
      </c>
      <c r="BO39" s="915">
        <v>1266008</v>
      </c>
      <c r="BP39" s="915">
        <v>602139</v>
      </c>
      <c r="BQ39" s="915">
        <v>663869</v>
      </c>
      <c r="BR39" s="915">
        <v>2027856</v>
      </c>
      <c r="BS39" s="915">
        <v>947030</v>
      </c>
      <c r="BT39" s="915">
        <v>1080826</v>
      </c>
      <c r="BU39" s="915">
        <v>3280206</v>
      </c>
      <c r="BV39" s="915">
        <v>1605532</v>
      </c>
      <c r="BW39" s="915">
        <v>1674674</v>
      </c>
      <c r="BX39" s="915">
        <v>1209266</v>
      </c>
      <c r="BY39" s="915">
        <v>558684</v>
      </c>
      <c r="BZ39" s="915">
        <v>650582</v>
      </c>
      <c r="CA39" s="915">
        <v>691972</v>
      </c>
      <c r="CB39" s="915">
        <v>312642</v>
      </c>
      <c r="CC39" s="915">
        <v>379330</v>
      </c>
      <c r="CD39" s="915">
        <v>1635528</v>
      </c>
      <c r="CE39" s="915">
        <v>766747</v>
      </c>
      <c r="CF39" s="915">
        <v>868781</v>
      </c>
      <c r="CG39" s="915">
        <v>4412953</v>
      </c>
      <c r="CH39" s="915">
        <v>2094842</v>
      </c>
      <c r="CI39" s="915">
        <v>2318111</v>
      </c>
      <c r="CJ39" s="915">
        <v>3224376</v>
      </c>
      <c r="CK39" s="915">
        <v>1558440</v>
      </c>
      <c r="CL39" s="915">
        <v>1665936</v>
      </c>
      <c r="CM39" s="915">
        <v>606789</v>
      </c>
      <c r="CN39" s="915">
        <v>276649</v>
      </c>
      <c r="CO39" s="915">
        <v>330140</v>
      </c>
      <c r="CP39" s="915">
        <v>847388</v>
      </c>
      <c r="CQ39" s="915">
        <v>389589</v>
      </c>
      <c r="CR39" s="915">
        <v>457799</v>
      </c>
      <c r="CS39" s="915">
        <v>476284</v>
      </c>
      <c r="CT39" s="915">
        <v>216981</v>
      </c>
      <c r="CU39" s="915">
        <v>259303</v>
      </c>
      <c r="CV39" s="915">
        <v>729819</v>
      </c>
      <c r="CW39" s="915">
        <v>338742</v>
      </c>
      <c r="CX39" s="915">
        <v>391077</v>
      </c>
      <c r="CY39" s="915">
        <v>1333300</v>
      </c>
      <c r="CZ39" s="915">
        <v>620215</v>
      </c>
      <c r="DA39" s="915">
        <v>713085</v>
      </c>
      <c r="DB39" s="915">
        <v>1962950</v>
      </c>
      <c r="DC39" s="915">
        <v>959538</v>
      </c>
      <c r="DD39" s="915">
        <v>1003412</v>
      </c>
      <c r="DE39" s="915">
        <v>1357368</v>
      </c>
      <c r="DF39" s="915">
        <v>663430</v>
      </c>
      <c r="DG39" s="915">
        <v>693938</v>
      </c>
      <c r="DH39" s="915">
        <v>703260</v>
      </c>
      <c r="DI39" s="915">
        <v>319601</v>
      </c>
      <c r="DJ39" s="915">
        <v>383659</v>
      </c>
      <c r="DK39" s="915">
        <v>713134</v>
      </c>
      <c r="DL39" s="915">
        <v>321817</v>
      </c>
      <c r="DM39" s="915">
        <v>391317</v>
      </c>
      <c r="DN39" s="915">
        <v>1186491</v>
      </c>
      <c r="DO39" s="915">
        <v>549951</v>
      </c>
      <c r="DP39" s="915">
        <v>636540</v>
      </c>
      <c r="DQ39" s="915">
        <v>693053</v>
      </c>
      <c r="DR39" s="915">
        <v>315727</v>
      </c>
      <c r="DS39" s="915">
        <v>377326</v>
      </c>
      <c r="DT39" s="915">
        <v>3066472</v>
      </c>
      <c r="DU39" s="915">
        <v>1491582</v>
      </c>
      <c r="DV39" s="915">
        <v>1574890</v>
      </c>
      <c r="DW39" s="915">
        <v>705651</v>
      </c>
      <c r="DX39" s="915">
        <v>325464</v>
      </c>
      <c r="DY39" s="915">
        <v>380187</v>
      </c>
      <c r="DZ39" s="915">
        <v>1490890</v>
      </c>
      <c r="EA39" s="915">
        <v>757702</v>
      </c>
      <c r="EB39" s="915">
        <v>733188</v>
      </c>
      <c r="EC39" s="915">
        <v>1371005</v>
      </c>
      <c r="ED39" s="915">
        <v>626611</v>
      </c>
      <c r="EE39" s="915">
        <v>744394</v>
      </c>
      <c r="EF39" s="915">
        <v>973707</v>
      </c>
      <c r="EG39" s="915">
        <v>445180</v>
      </c>
      <c r="EH39" s="915">
        <v>528527</v>
      </c>
      <c r="EI39" s="915">
        <v>839556</v>
      </c>
      <c r="EJ39" s="915">
        <v>388373</v>
      </c>
      <c r="EK39" s="915">
        <v>451183</v>
      </c>
      <c r="EL39" s="915">
        <v>1594009</v>
      </c>
      <c r="EM39" s="915">
        <v>717048</v>
      </c>
      <c r="EN39" s="915">
        <v>876961</v>
      </c>
      <c r="EO39" s="915">
        <v>590480</v>
      </c>
      <c r="EP39" s="915">
        <v>265530</v>
      </c>
      <c r="EQ39" s="915">
        <v>324950</v>
      </c>
    </row>
    <row r="40" spans="1:147">
      <c r="A40" s="913" t="s">
        <v>1186</v>
      </c>
      <c r="B40" s="908">
        <v>1945</v>
      </c>
      <c r="C40" s="907" t="s">
        <v>1187</v>
      </c>
      <c r="D40" s="914">
        <v>71998104</v>
      </c>
      <c r="E40" s="915">
        <v>33894059</v>
      </c>
      <c r="F40" s="915">
        <v>38104045</v>
      </c>
      <c r="G40" s="915">
        <v>3518389</v>
      </c>
      <c r="H40" s="915">
        <v>1738623</v>
      </c>
      <c r="I40" s="915">
        <v>1779766</v>
      </c>
      <c r="J40" s="915">
        <v>1083250</v>
      </c>
      <c r="K40" s="915">
        <v>511798</v>
      </c>
      <c r="L40" s="915">
        <v>571452</v>
      </c>
      <c r="M40" s="915">
        <v>1227789</v>
      </c>
      <c r="N40" s="915">
        <v>579741</v>
      </c>
      <c r="O40" s="915">
        <v>648048</v>
      </c>
      <c r="P40" s="915">
        <v>1462254</v>
      </c>
      <c r="Q40" s="915">
        <v>684453</v>
      </c>
      <c r="R40" s="915">
        <v>777801</v>
      </c>
      <c r="S40" s="915">
        <v>1211871</v>
      </c>
      <c r="T40" s="915">
        <v>574732</v>
      </c>
      <c r="U40" s="915">
        <v>637139</v>
      </c>
      <c r="V40" s="915">
        <v>1326350</v>
      </c>
      <c r="W40" s="915">
        <v>612300</v>
      </c>
      <c r="X40" s="915">
        <v>714050</v>
      </c>
      <c r="Y40" s="915">
        <v>1957356</v>
      </c>
      <c r="Z40" s="915">
        <v>906765</v>
      </c>
      <c r="AA40" s="915">
        <v>1050591</v>
      </c>
      <c r="AB40" s="915">
        <v>1944344</v>
      </c>
      <c r="AC40" s="915">
        <v>907525</v>
      </c>
      <c r="AD40" s="915">
        <v>1036819</v>
      </c>
      <c r="AE40" s="915">
        <v>1546355</v>
      </c>
      <c r="AF40" s="915">
        <v>719529</v>
      </c>
      <c r="AG40" s="915">
        <v>826826</v>
      </c>
      <c r="AH40" s="915">
        <v>1546081</v>
      </c>
      <c r="AI40" s="915">
        <v>723804</v>
      </c>
      <c r="AJ40" s="915">
        <v>822277</v>
      </c>
      <c r="AK40" s="915">
        <v>2047261</v>
      </c>
      <c r="AL40" s="915">
        <v>955753</v>
      </c>
      <c r="AM40" s="915">
        <v>1091508</v>
      </c>
      <c r="AN40" s="915">
        <v>1966862</v>
      </c>
      <c r="AO40" s="915">
        <v>908228</v>
      </c>
      <c r="AP40" s="915">
        <v>1058634</v>
      </c>
      <c r="AQ40" s="915">
        <v>3488284</v>
      </c>
      <c r="AR40" s="915">
        <v>1788145</v>
      </c>
      <c r="AS40" s="915">
        <v>1700139</v>
      </c>
      <c r="AT40" s="915">
        <v>1865667</v>
      </c>
      <c r="AU40" s="915">
        <v>922522</v>
      </c>
      <c r="AV40" s="915">
        <v>943145</v>
      </c>
      <c r="AW40" s="915">
        <v>2389653</v>
      </c>
      <c r="AX40" s="915">
        <v>1095809</v>
      </c>
      <c r="AY40" s="915">
        <v>1293844</v>
      </c>
      <c r="AZ40" s="915">
        <v>953834</v>
      </c>
      <c r="BA40" s="915">
        <v>442490</v>
      </c>
      <c r="BB40" s="915">
        <v>511344</v>
      </c>
      <c r="BC40" s="915">
        <v>887510</v>
      </c>
      <c r="BD40" s="915">
        <v>405264</v>
      </c>
      <c r="BE40" s="915">
        <v>482246</v>
      </c>
      <c r="BF40" s="915">
        <v>724856</v>
      </c>
      <c r="BG40" s="915">
        <v>332461</v>
      </c>
      <c r="BH40" s="915">
        <v>392395</v>
      </c>
      <c r="BI40" s="915">
        <v>839057</v>
      </c>
      <c r="BJ40" s="915">
        <v>384255</v>
      </c>
      <c r="BK40" s="915">
        <v>454802</v>
      </c>
      <c r="BL40" s="915">
        <v>2121050</v>
      </c>
      <c r="BM40" s="915">
        <v>973871</v>
      </c>
      <c r="BN40" s="915">
        <v>1147179</v>
      </c>
      <c r="BO40" s="915">
        <v>1518649</v>
      </c>
      <c r="BP40" s="915">
        <v>715800</v>
      </c>
      <c r="BQ40" s="915">
        <v>802849</v>
      </c>
      <c r="BR40" s="915">
        <v>2220358</v>
      </c>
      <c r="BS40" s="915">
        <v>1039175</v>
      </c>
      <c r="BT40" s="915">
        <v>1181183</v>
      </c>
      <c r="BU40" s="915">
        <v>2857851</v>
      </c>
      <c r="BV40" s="915">
        <v>1357054</v>
      </c>
      <c r="BW40" s="915">
        <v>1500797</v>
      </c>
      <c r="BX40" s="915">
        <v>1394286</v>
      </c>
      <c r="BY40" s="915">
        <v>646954</v>
      </c>
      <c r="BZ40" s="915">
        <v>747332</v>
      </c>
      <c r="CA40" s="915">
        <v>860911</v>
      </c>
      <c r="CB40" s="915">
        <v>394802</v>
      </c>
      <c r="CC40" s="915">
        <v>466109</v>
      </c>
      <c r="CD40" s="915">
        <v>1603796</v>
      </c>
      <c r="CE40" s="915">
        <v>752494</v>
      </c>
      <c r="CF40" s="915">
        <v>851302</v>
      </c>
      <c r="CG40" s="915">
        <v>2800958</v>
      </c>
      <c r="CH40" s="915">
        <v>1353776</v>
      </c>
      <c r="CI40" s="915">
        <v>1447182</v>
      </c>
      <c r="CJ40" s="915">
        <v>2821892</v>
      </c>
      <c r="CK40" s="915">
        <v>1344778</v>
      </c>
      <c r="CL40" s="915">
        <v>1477114</v>
      </c>
      <c r="CM40" s="915">
        <v>779685</v>
      </c>
      <c r="CN40" s="915">
        <v>355351</v>
      </c>
      <c r="CO40" s="915">
        <v>424334</v>
      </c>
      <c r="CP40" s="915">
        <v>936006</v>
      </c>
      <c r="CQ40" s="915">
        <v>430015</v>
      </c>
      <c r="CR40" s="915">
        <v>505991</v>
      </c>
      <c r="CS40" s="915">
        <v>563220</v>
      </c>
      <c r="CT40" s="915">
        <v>255525</v>
      </c>
      <c r="CU40" s="915">
        <v>307695</v>
      </c>
      <c r="CV40" s="915">
        <v>860275</v>
      </c>
      <c r="CW40" s="915">
        <v>395360</v>
      </c>
      <c r="CX40" s="915">
        <v>464915</v>
      </c>
      <c r="CY40" s="915">
        <v>1564626</v>
      </c>
      <c r="CZ40" s="915">
        <v>728314</v>
      </c>
      <c r="DA40" s="915">
        <v>836312</v>
      </c>
      <c r="DB40" s="915">
        <v>1885471</v>
      </c>
      <c r="DC40" s="915">
        <v>878343</v>
      </c>
      <c r="DD40" s="915">
        <v>1007128</v>
      </c>
      <c r="DE40" s="915">
        <v>1356491</v>
      </c>
      <c r="DF40" s="915">
        <v>638167</v>
      </c>
      <c r="DG40" s="915">
        <v>718324</v>
      </c>
      <c r="DH40" s="915">
        <v>835763</v>
      </c>
      <c r="DI40" s="915">
        <v>386052</v>
      </c>
      <c r="DJ40" s="915">
        <v>449711</v>
      </c>
      <c r="DK40" s="915">
        <v>863700</v>
      </c>
      <c r="DL40" s="915">
        <v>396235</v>
      </c>
      <c r="DM40" s="915">
        <v>467465</v>
      </c>
      <c r="DN40" s="915">
        <v>1361484</v>
      </c>
      <c r="DO40" s="915">
        <v>635305</v>
      </c>
      <c r="DP40" s="915">
        <v>726179</v>
      </c>
      <c r="DQ40" s="915">
        <v>775578</v>
      </c>
      <c r="DR40" s="915">
        <v>357940</v>
      </c>
      <c r="DS40" s="915">
        <v>417638</v>
      </c>
      <c r="DT40" s="915">
        <v>2746855</v>
      </c>
      <c r="DU40" s="915">
        <v>1304677</v>
      </c>
      <c r="DV40" s="915">
        <v>1442178</v>
      </c>
      <c r="DW40" s="915">
        <v>830431</v>
      </c>
      <c r="DX40" s="915">
        <v>379361</v>
      </c>
      <c r="DY40" s="915">
        <v>451070</v>
      </c>
      <c r="DZ40" s="915">
        <v>1318589</v>
      </c>
      <c r="EA40" s="915">
        <v>618861</v>
      </c>
      <c r="EB40" s="915">
        <v>699728</v>
      </c>
      <c r="EC40" s="915">
        <v>1556490</v>
      </c>
      <c r="ED40" s="915">
        <v>715526</v>
      </c>
      <c r="EE40" s="915">
        <v>840964</v>
      </c>
      <c r="EF40" s="915">
        <v>1124513</v>
      </c>
      <c r="EG40" s="915">
        <v>520470</v>
      </c>
      <c r="EH40" s="915">
        <v>604043</v>
      </c>
      <c r="EI40" s="915">
        <v>913687</v>
      </c>
      <c r="EJ40" s="915">
        <v>426201</v>
      </c>
      <c r="EK40" s="915">
        <v>487486</v>
      </c>
      <c r="EL40" s="915">
        <v>1538466</v>
      </c>
      <c r="EM40" s="915">
        <v>699455</v>
      </c>
      <c r="EN40" s="915">
        <v>839011</v>
      </c>
      <c r="EO40" s="915" t="s">
        <v>2</v>
      </c>
      <c r="EP40" s="915" t="s">
        <v>2</v>
      </c>
      <c r="EQ40" s="915" t="s">
        <v>2</v>
      </c>
    </row>
    <row r="41" spans="1:147">
      <c r="A41" s="913" t="s">
        <v>1188</v>
      </c>
      <c r="B41" s="908">
        <v>1946</v>
      </c>
      <c r="C41" s="907" t="s">
        <v>1189</v>
      </c>
      <c r="D41" s="914">
        <v>73114136</v>
      </c>
      <c r="E41" s="915">
        <v>34904648</v>
      </c>
      <c r="F41" s="915">
        <v>38209488</v>
      </c>
      <c r="G41" s="915">
        <v>3488013</v>
      </c>
      <c r="H41" s="915">
        <v>1712973</v>
      </c>
      <c r="I41" s="915">
        <v>1775040</v>
      </c>
      <c r="J41" s="915">
        <v>1089232</v>
      </c>
      <c r="K41" s="915">
        <v>521133</v>
      </c>
      <c r="L41" s="915">
        <v>568099</v>
      </c>
      <c r="M41" s="915">
        <v>1217154</v>
      </c>
      <c r="N41" s="915">
        <v>581179</v>
      </c>
      <c r="O41" s="915">
        <v>635975</v>
      </c>
      <c r="P41" s="915">
        <v>1462100</v>
      </c>
      <c r="Q41" s="915">
        <v>694016</v>
      </c>
      <c r="R41" s="915">
        <v>768084</v>
      </c>
      <c r="S41" s="915">
        <v>1195813</v>
      </c>
      <c r="T41" s="915">
        <v>574937</v>
      </c>
      <c r="U41" s="915">
        <v>620876</v>
      </c>
      <c r="V41" s="915">
        <v>1294934</v>
      </c>
      <c r="W41" s="915">
        <v>607221</v>
      </c>
      <c r="X41" s="915">
        <v>687713</v>
      </c>
      <c r="Y41" s="915">
        <v>1918746</v>
      </c>
      <c r="Z41" s="915">
        <v>900709</v>
      </c>
      <c r="AA41" s="915">
        <v>1018037</v>
      </c>
      <c r="AB41" s="915">
        <v>1940833</v>
      </c>
      <c r="AC41" s="915">
        <v>921385</v>
      </c>
      <c r="AD41" s="915">
        <v>1019448</v>
      </c>
      <c r="AE41" s="915">
        <v>1503619</v>
      </c>
      <c r="AF41" s="915">
        <v>709874</v>
      </c>
      <c r="AG41" s="915">
        <v>793745</v>
      </c>
      <c r="AH41" s="915">
        <v>1524635</v>
      </c>
      <c r="AI41" s="915">
        <v>722343</v>
      </c>
      <c r="AJ41" s="915">
        <v>802292</v>
      </c>
      <c r="AK41" s="915">
        <v>2028553</v>
      </c>
      <c r="AL41" s="915">
        <v>965357</v>
      </c>
      <c r="AM41" s="915">
        <v>1063196</v>
      </c>
      <c r="AN41" s="915">
        <v>2008568</v>
      </c>
      <c r="AO41" s="915">
        <v>945612</v>
      </c>
      <c r="AP41" s="915">
        <v>1062956</v>
      </c>
      <c r="AQ41" s="915">
        <v>4183072</v>
      </c>
      <c r="AR41" s="915">
        <v>2118479</v>
      </c>
      <c r="AS41" s="915">
        <v>2064593</v>
      </c>
      <c r="AT41" s="915">
        <v>2019943</v>
      </c>
      <c r="AU41" s="915">
        <v>1004572</v>
      </c>
      <c r="AV41" s="915">
        <v>1015371</v>
      </c>
      <c r="AW41" s="915">
        <v>2326811</v>
      </c>
      <c r="AX41" s="915">
        <v>1084630</v>
      </c>
      <c r="AY41" s="915">
        <v>1242181</v>
      </c>
      <c r="AZ41" s="915">
        <v>932669</v>
      </c>
      <c r="BA41" s="915">
        <v>440600</v>
      </c>
      <c r="BB41" s="915">
        <v>492069</v>
      </c>
      <c r="BC41" s="915">
        <v>877197</v>
      </c>
      <c r="BD41" s="915">
        <v>407430</v>
      </c>
      <c r="BE41" s="915">
        <v>469767</v>
      </c>
      <c r="BF41" s="915">
        <v>695703</v>
      </c>
      <c r="BG41" s="915">
        <v>323675</v>
      </c>
      <c r="BH41" s="915">
        <v>372028</v>
      </c>
      <c r="BI41" s="915">
        <v>796973</v>
      </c>
      <c r="BJ41" s="915">
        <v>373780</v>
      </c>
      <c r="BK41" s="915">
        <v>423193</v>
      </c>
      <c r="BL41" s="915">
        <v>2028648</v>
      </c>
      <c r="BM41" s="915">
        <v>949652</v>
      </c>
      <c r="BN41" s="915">
        <v>1078996</v>
      </c>
      <c r="BO41" s="915">
        <v>1444000</v>
      </c>
      <c r="BP41" s="915">
        <v>693099</v>
      </c>
      <c r="BQ41" s="915">
        <v>750901</v>
      </c>
      <c r="BR41" s="915">
        <v>2260059</v>
      </c>
      <c r="BS41" s="915">
        <v>1077329</v>
      </c>
      <c r="BT41" s="915">
        <v>1182730</v>
      </c>
      <c r="BU41" s="915">
        <v>2919085</v>
      </c>
      <c r="BV41" s="915">
        <v>1398244</v>
      </c>
      <c r="BW41" s="915">
        <v>1520841</v>
      </c>
      <c r="BX41" s="915">
        <v>1371858</v>
      </c>
      <c r="BY41" s="915">
        <v>642340</v>
      </c>
      <c r="BZ41" s="915">
        <v>729518</v>
      </c>
      <c r="CA41" s="915">
        <v>831306</v>
      </c>
      <c r="CB41" s="915">
        <v>385848</v>
      </c>
      <c r="CC41" s="915">
        <v>445458</v>
      </c>
      <c r="CD41" s="915">
        <v>1621998</v>
      </c>
      <c r="CE41" s="915">
        <v>766078</v>
      </c>
      <c r="CF41" s="915">
        <v>855920</v>
      </c>
      <c r="CG41" s="915">
        <v>2976140</v>
      </c>
      <c r="CH41" s="915">
        <v>1443286</v>
      </c>
      <c r="CI41" s="915">
        <v>1532854</v>
      </c>
      <c r="CJ41" s="915">
        <v>2826192</v>
      </c>
      <c r="CK41" s="915">
        <v>1362854</v>
      </c>
      <c r="CL41" s="915">
        <v>1463338</v>
      </c>
      <c r="CM41" s="915">
        <v>744381</v>
      </c>
      <c r="CN41" s="915">
        <v>345341</v>
      </c>
      <c r="CO41" s="915">
        <v>399040</v>
      </c>
      <c r="CP41" s="915">
        <v>933231</v>
      </c>
      <c r="CQ41" s="915">
        <v>437661</v>
      </c>
      <c r="CR41" s="915">
        <v>495570</v>
      </c>
      <c r="CS41" s="915">
        <v>557429</v>
      </c>
      <c r="CT41" s="915">
        <v>258458</v>
      </c>
      <c r="CU41" s="915">
        <v>298971</v>
      </c>
      <c r="CV41" s="915">
        <v>848995</v>
      </c>
      <c r="CW41" s="915">
        <v>398615</v>
      </c>
      <c r="CX41" s="915">
        <v>450380</v>
      </c>
      <c r="CY41" s="915">
        <v>1538621</v>
      </c>
      <c r="CZ41" s="915">
        <v>726814</v>
      </c>
      <c r="DA41" s="915">
        <v>811807</v>
      </c>
      <c r="DB41" s="915">
        <v>1901430</v>
      </c>
      <c r="DC41" s="915">
        <v>907215</v>
      </c>
      <c r="DD41" s="915">
        <v>994215</v>
      </c>
      <c r="DE41" s="915">
        <v>1375496</v>
      </c>
      <c r="DF41" s="915">
        <v>660214</v>
      </c>
      <c r="DG41" s="915">
        <v>715282</v>
      </c>
      <c r="DH41" s="915">
        <v>829405</v>
      </c>
      <c r="DI41" s="915">
        <v>389673</v>
      </c>
      <c r="DJ41" s="915">
        <v>439732</v>
      </c>
      <c r="DK41" s="915">
        <v>872312</v>
      </c>
      <c r="DL41" s="915">
        <v>408427</v>
      </c>
      <c r="DM41" s="915">
        <v>463885</v>
      </c>
      <c r="DN41" s="915">
        <v>1380700</v>
      </c>
      <c r="DO41" s="915">
        <v>654681</v>
      </c>
      <c r="DP41" s="915">
        <v>726019</v>
      </c>
      <c r="DQ41" s="915">
        <v>797876</v>
      </c>
      <c r="DR41" s="915">
        <v>376063</v>
      </c>
      <c r="DS41" s="915">
        <v>421813</v>
      </c>
      <c r="DT41" s="915">
        <v>2906644</v>
      </c>
      <c r="DU41" s="915">
        <v>1409865</v>
      </c>
      <c r="DV41" s="915">
        <v>1496779</v>
      </c>
      <c r="DW41" s="915">
        <v>856692</v>
      </c>
      <c r="DX41" s="915">
        <v>400599</v>
      </c>
      <c r="DY41" s="915">
        <v>456093</v>
      </c>
      <c r="DZ41" s="915">
        <v>1417977</v>
      </c>
      <c r="EA41" s="915">
        <v>682571</v>
      </c>
      <c r="EB41" s="915">
        <v>735406</v>
      </c>
      <c r="EC41" s="915">
        <v>1631976</v>
      </c>
      <c r="ED41" s="915">
        <v>765658</v>
      </c>
      <c r="EE41" s="915">
        <v>866318</v>
      </c>
      <c r="EF41" s="915">
        <v>1149501</v>
      </c>
      <c r="EG41" s="915">
        <v>539153</v>
      </c>
      <c r="EH41" s="915">
        <v>610348</v>
      </c>
      <c r="EI41" s="915">
        <v>957856</v>
      </c>
      <c r="EJ41" s="915">
        <v>455537</v>
      </c>
      <c r="EK41" s="915">
        <v>502319</v>
      </c>
      <c r="EL41" s="915">
        <v>1629760</v>
      </c>
      <c r="EM41" s="915">
        <v>759468</v>
      </c>
      <c r="EN41" s="915">
        <v>870292</v>
      </c>
      <c r="EO41" s="915" t="s">
        <v>2</v>
      </c>
      <c r="EP41" s="915" t="s">
        <v>2</v>
      </c>
      <c r="EQ41" s="915" t="s">
        <v>2</v>
      </c>
    </row>
    <row r="42" spans="1:147">
      <c r="A42" s="913" t="s">
        <v>1190</v>
      </c>
      <c r="B42" s="908">
        <v>1947</v>
      </c>
      <c r="C42" s="907" t="s">
        <v>1191</v>
      </c>
      <c r="D42" s="914">
        <v>78101473</v>
      </c>
      <c r="E42" s="915">
        <v>38129399</v>
      </c>
      <c r="F42" s="915">
        <v>39972074</v>
      </c>
      <c r="G42" s="915">
        <v>3852821</v>
      </c>
      <c r="H42" s="915">
        <v>1934179</v>
      </c>
      <c r="I42" s="915">
        <v>1918642</v>
      </c>
      <c r="J42" s="915">
        <v>1180245</v>
      </c>
      <c r="K42" s="915">
        <v>579690</v>
      </c>
      <c r="L42" s="915">
        <v>600555</v>
      </c>
      <c r="M42" s="915">
        <v>1262743</v>
      </c>
      <c r="N42" s="915">
        <v>614227</v>
      </c>
      <c r="O42" s="915">
        <v>648516</v>
      </c>
      <c r="P42" s="915">
        <v>1566831</v>
      </c>
      <c r="Q42" s="915">
        <v>772928</v>
      </c>
      <c r="R42" s="915">
        <v>793903</v>
      </c>
      <c r="S42" s="915">
        <v>1257398</v>
      </c>
      <c r="T42" s="915">
        <v>616269</v>
      </c>
      <c r="U42" s="915">
        <v>641129</v>
      </c>
      <c r="V42" s="915">
        <v>1335653</v>
      </c>
      <c r="W42" s="915">
        <v>641447</v>
      </c>
      <c r="X42" s="915">
        <v>694206</v>
      </c>
      <c r="Y42" s="915">
        <v>1992460</v>
      </c>
      <c r="Z42" s="915">
        <v>963399</v>
      </c>
      <c r="AA42" s="915">
        <v>1029061</v>
      </c>
      <c r="AB42" s="915">
        <v>2013735</v>
      </c>
      <c r="AC42" s="915">
        <v>974289</v>
      </c>
      <c r="AD42" s="915">
        <v>1039446</v>
      </c>
      <c r="AE42" s="915">
        <v>1534311</v>
      </c>
      <c r="AF42" s="915">
        <v>738344</v>
      </c>
      <c r="AG42" s="915">
        <v>795967</v>
      </c>
      <c r="AH42" s="915">
        <v>1572787</v>
      </c>
      <c r="AI42" s="915">
        <v>759140</v>
      </c>
      <c r="AJ42" s="915">
        <v>813647</v>
      </c>
      <c r="AK42" s="915">
        <v>2100453</v>
      </c>
      <c r="AL42" s="915">
        <v>1022869</v>
      </c>
      <c r="AM42" s="915">
        <v>1077584</v>
      </c>
      <c r="AN42" s="915">
        <v>2112917</v>
      </c>
      <c r="AO42" s="915">
        <v>1018295</v>
      </c>
      <c r="AP42" s="915">
        <v>1094622</v>
      </c>
      <c r="AQ42" s="915">
        <v>5000777</v>
      </c>
      <c r="AR42" s="915">
        <v>2553174</v>
      </c>
      <c r="AS42" s="915">
        <v>2447603</v>
      </c>
      <c r="AT42" s="915">
        <v>2218120</v>
      </c>
      <c r="AU42" s="915">
        <v>1115111</v>
      </c>
      <c r="AV42" s="915">
        <v>1103009</v>
      </c>
      <c r="AW42" s="915">
        <v>2418271</v>
      </c>
      <c r="AX42" s="915">
        <v>1162475</v>
      </c>
      <c r="AY42" s="915">
        <v>1255796</v>
      </c>
      <c r="AZ42" s="915">
        <v>979229</v>
      </c>
      <c r="BA42" s="915">
        <v>472829</v>
      </c>
      <c r="BB42" s="915">
        <v>506400</v>
      </c>
      <c r="BC42" s="915">
        <v>927743</v>
      </c>
      <c r="BD42" s="915">
        <v>443872</v>
      </c>
      <c r="BE42" s="915">
        <v>483871</v>
      </c>
      <c r="BF42" s="915">
        <v>726264</v>
      </c>
      <c r="BG42" s="915">
        <v>348861</v>
      </c>
      <c r="BH42" s="915">
        <v>377403</v>
      </c>
      <c r="BI42" s="915">
        <v>807251</v>
      </c>
      <c r="BJ42" s="915">
        <v>388287</v>
      </c>
      <c r="BK42" s="915">
        <v>418964</v>
      </c>
      <c r="BL42" s="915">
        <v>2060010</v>
      </c>
      <c r="BM42" s="915">
        <v>989167</v>
      </c>
      <c r="BN42" s="915">
        <v>1070843</v>
      </c>
      <c r="BO42" s="915">
        <v>1493644</v>
      </c>
      <c r="BP42" s="915">
        <v>731798</v>
      </c>
      <c r="BQ42" s="915">
        <v>761846</v>
      </c>
      <c r="BR42" s="915">
        <v>2353005</v>
      </c>
      <c r="BS42" s="915">
        <v>1141788</v>
      </c>
      <c r="BT42" s="915">
        <v>1211217</v>
      </c>
      <c r="BU42" s="915">
        <v>3122902</v>
      </c>
      <c r="BV42" s="915">
        <v>1520405</v>
      </c>
      <c r="BW42" s="915">
        <v>1602497</v>
      </c>
      <c r="BX42" s="915">
        <v>1416494</v>
      </c>
      <c r="BY42" s="915">
        <v>676285</v>
      </c>
      <c r="BZ42" s="915">
        <v>740209</v>
      </c>
      <c r="CA42" s="915">
        <v>858367</v>
      </c>
      <c r="CB42" s="915">
        <v>412035</v>
      </c>
      <c r="CC42" s="915">
        <v>446332</v>
      </c>
      <c r="CD42" s="915">
        <v>1739084</v>
      </c>
      <c r="CE42" s="915">
        <v>845277</v>
      </c>
      <c r="CF42" s="915">
        <v>893807</v>
      </c>
      <c r="CG42" s="915">
        <v>3334659</v>
      </c>
      <c r="CH42" s="915">
        <v>1646888</v>
      </c>
      <c r="CI42" s="915">
        <v>1687771</v>
      </c>
      <c r="CJ42" s="915">
        <v>3057444</v>
      </c>
      <c r="CK42" s="915">
        <v>1505493</v>
      </c>
      <c r="CL42" s="915">
        <v>1551951</v>
      </c>
      <c r="CM42" s="915">
        <v>779935</v>
      </c>
      <c r="CN42" s="915">
        <v>376258</v>
      </c>
      <c r="CO42" s="915">
        <v>403677</v>
      </c>
      <c r="CP42" s="915">
        <v>959999</v>
      </c>
      <c r="CQ42" s="915">
        <v>461648</v>
      </c>
      <c r="CR42" s="915">
        <v>498351</v>
      </c>
      <c r="CS42" s="915">
        <v>587606</v>
      </c>
      <c r="CT42" s="915">
        <v>280628</v>
      </c>
      <c r="CU42" s="915">
        <v>306978</v>
      </c>
      <c r="CV42" s="915">
        <v>894267</v>
      </c>
      <c r="CW42" s="915">
        <v>430218</v>
      </c>
      <c r="CX42" s="915">
        <v>464049</v>
      </c>
      <c r="CY42" s="915">
        <v>1619622</v>
      </c>
      <c r="CZ42" s="915">
        <v>782386</v>
      </c>
      <c r="DA42" s="915">
        <v>837236</v>
      </c>
      <c r="DB42" s="915">
        <v>2011498</v>
      </c>
      <c r="DC42" s="915">
        <v>979359</v>
      </c>
      <c r="DD42" s="915">
        <v>1032139</v>
      </c>
      <c r="DE42" s="915">
        <v>1479244</v>
      </c>
      <c r="DF42" s="915">
        <v>726443</v>
      </c>
      <c r="DG42" s="915">
        <v>752801</v>
      </c>
      <c r="DH42" s="915">
        <v>854811</v>
      </c>
      <c r="DI42" s="915">
        <v>411331</v>
      </c>
      <c r="DJ42" s="915">
        <v>443480</v>
      </c>
      <c r="DK42" s="915">
        <v>917673</v>
      </c>
      <c r="DL42" s="915">
        <v>439913</v>
      </c>
      <c r="DM42" s="915">
        <v>477760</v>
      </c>
      <c r="DN42" s="915">
        <v>1453887</v>
      </c>
      <c r="DO42" s="915">
        <v>703624</v>
      </c>
      <c r="DP42" s="915">
        <v>750263</v>
      </c>
      <c r="DQ42" s="915">
        <v>848337</v>
      </c>
      <c r="DR42" s="915">
        <v>410729</v>
      </c>
      <c r="DS42" s="915">
        <v>437608</v>
      </c>
      <c r="DT42" s="915">
        <v>3178134</v>
      </c>
      <c r="DU42" s="915">
        <v>1571291</v>
      </c>
      <c r="DV42" s="915">
        <v>1606843</v>
      </c>
      <c r="DW42" s="915">
        <v>917797</v>
      </c>
      <c r="DX42" s="915">
        <v>439481</v>
      </c>
      <c r="DY42" s="915">
        <v>478316</v>
      </c>
      <c r="DZ42" s="915">
        <v>1531674</v>
      </c>
      <c r="EA42" s="915">
        <v>749242</v>
      </c>
      <c r="EB42" s="915">
        <v>782432</v>
      </c>
      <c r="EC42" s="915">
        <v>1765726</v>
      </c>
      <c r="ED42" s="915">
        <v>847938</v>
      </c>
      <c r="EE42" s="915">
        <v>917788</v>
      </c>
      <c r="EF42" s="915">
        <v>1233651</v>
      </c>
      <c r="EG42" s="915">
        <v>593075</v>
      </c>
      <c r="EH42" s="915">
        <v>640576</v>
      </c>
      <c r="EI42" s="915">
        <v>1025689</v>
      </c>
      <c r="EJ42" s="915">
        <v>501302</v>
      </c>
      <c r="EK42" s="915">
        <v>524387</v>
      </c>
      <c r="EL42" s="915">
        <v>1746305</v>
      </c>
      <c r="EM42" s="915">
        <v>835712</v>
      </c>
      <c r="EN42" s="915">
        <v>910593</v>
      </c>
      <c r="EO42" s="915" t="s">
        <v>2</v>
      </c>
      <c r="EP42" s="915" t="s">
        <v>2</v>
      </c>
      <c r="EQ42" s="915" t="s">
        <v>2</v>
      </c>
    </row>
    <row r="43" spans="1:147">
      <c r="A43" s="913" t="s">
        <v>1192</v>
      </c>
      <c r="B43" s="908">
        <v>1948</v>
      </c>
      <c r="C43" s="907"/>
      <c r="D43" s="914">
        <v>80002500</v>
      </c>
      <c r="E43" s="915">
        <v>39129900</v>
      </c>
      <c r="F43" s="915">
        <v>40872500</v>
      </c>
      <c r="G43" s="915">
        <v>4029700</v>
      </c>
      <c r="H43" s="915">
        <v>2029400</v>
      </c>
      <c r="I43" s="915">
        <v>2000300</v>
      </c>
      <c r="J43" s="915">
        <v>1220000</v>
      </c>
      <c r="K43" s="915">
        <v>601700</v>
      </c>
      <c r="L43" s="915">
        <v>618400</v>
      </c>
      <c r="M43" s="915">
        <v>1304000</v>
      </c>
      <c r="N43" s="915">
        <v>631900</v>
      </c>
      <c r="O43" s="915">
        <v>672100</v>
      </c>
      <c r="P43" s="915">
        <v>1606600</v>
      </c>
      <c r="Q43" s="915">
        <v>794500</v>
      </c>
      <c r="R43" s="915">
        <v>812200</v>
      </c>
      <c r="S43" s="915">
        <v>1271300</v>
      </c>
      <c r="T43" s="915">
        <v>624700</v>
      </c>
      <c r="U43" s="915">
        <v>646600</v>
      </c>
      <c r="V43" s="915">
        <v>1350800</v>
      </c>
      <c r="W43" s="915">
        <v>651100</v>
      </c>
      <c r="X43" s="915">
        <v>699700</v>
      </c>
      <c r="Y43" s="915">
        <v>2012600</v>
      </c>
      <c r="Z43" s="915">
        <v>976900</v>
      </c>
      <c r="AA43" s="915">
        <v>1035700</v>
      </c>
      <c r="AB43" s="915">
        <v>2029400</v>
      </c>
      <c r="AC43" s="915">
        <v>984200</v>
      </c>
      <c r="AD43" s="915">
        <v>1045200</v>
      </c>
      <c r="AE43" s="915">
        <v>1539600</v>
      </c>
      <c r="AF43" s="915">
        <v>743400</v>
      </c>
      <c r="AG43" s="915">
        <v>796200</v>
      </c>
      <c r="AH43" s="915">
        <v>1584100</v>
      </c>
      <c r="AI43" s="915">
        <v>766800</v>
      </c>
      <c r="AJ43" s="915">
        <v>817300</v>
      </c>
      <c r="AK43" s="915">
        <v>2112500</v>
      </c>
      <c r="AL43" s="915">
        <v>1030600</v>
      </c>
      <c r="AM43" s="915">
        <v>1081900</v>
      </c>
      <c r="AN43" s="915">
        <v>2123000</v>
      </c>
      <c r="AO43" s="915">
        <v>1025500</v>
      </c>
      <c r="AP43" s="915">
        <v>1097500</v>
      </c>
      <c r="AQ43" s="915">
        <v>5474800</v>
      </c>
      <c r="AR43" s="915">
        <v>2779600</v>
      </c>
      <c r="AS43" s="915">
        <v>2695200</v>
      </c>
      <c r="AT43" s="915">
        <v>2307700</v>
      </c>
      <c r="AU43" s="915">
        <v>1159200</v>
      </c>
      <c r="AV43" s="915">
        <v>1148400</v>
      </c>
      <c r="AW43" s="915">
        <v>2425200</v>
      </c>
      <c r="AX43" s="915">
        <v>1171000</v>
      </c>
      <c r="AY43" s="915">
        <v>1254200</v>
      </c>
      <c r="AZ43" s="915">
        <v>990100</v>
      </c>
      <c r="BA43" s="915">
        <v>478700</v>
      </c>
      <c r="BB43" s="915">
        <v>511400</v>
      </c>
      <c r="BC43" s="915">
        <v>945100</v>
      </c>
      <c r="BD43" s="915">
        <v>453200</v>
      </c>
      <c r="BE43" s="915">
        <v>491900</v>
      </c>
      <c r="BF43" s="915">
        <v>728100</v>
      </c>
      <c r="BG43" s="915">
        <v>351300</v>
      </c>
      <c r="BH43" s="915">
        <v>376800</v>
      </c>
      <c r="BI43" s="915">
        <v>808400</v>
      </c>
      <c r="BJ43" s="915">
        <v>390100</v>
      </c>
      <c r="BK43" s="915">
        <v>418200</v>
      </c>
      <c r="BL43" s="915">
        <v>2053900</v>
      </c>
      <c r="BM43" s="915">
        <v>990900</v>
      </c>
      <c r="BN43" s="915">
        <v>1063000</v>
      </c>
      <c r="BO43" s="915">
        <v>1500400</v>
      </c>
      <c r="BP43" s="915">
        <v>738000</v>
      </c>
      <c r="BQ43" s="915">
        <v>762400</v>
      </c>
      <c r="BR43" s="915">
        <v>2391800</v>
      </c>
      <c r="BS43" s="915">
        <v>1163700</v>
      </c>
      <c r="BT43" s="915">
        <v>1228100</v>
      </c>
      <c r="BU43" s="915">
        <v>3236800</v>
      </c>
      <c r="BV43" s="915">
        <v>1573000</v>
      </c>
      <c r="BW43" s="915">
        <v>1663800</v>
      </c>
      <c r="BX43" s="915">
        <v>1444000</v>
      </c>
      <c r="BY43" s="915">
        <v>691300</v>
      </c>
      <c r="BZ43" s="915">
        <v>752600</v>
      </c>
      <c r="CA43" s="915">
        <v>858500</v>
      </c>
      <c r="CB43" s="915">
        <v>412000</v>
      </c>
      <c r="CC43" s="915">
        <v>446600</v>
      </c>
      <c r="CD43" s="915">
        <v>1777600</v>
      </c>
      <c r="CE43" s="915">
        <v>865200</v>
      </c>
      <c r="CF43" s="915">
        <v>912400</v>
      </c>
      <c r="CG43" s="915">
        <v>3517900</v>
      </c>
      <c r="CH43" s="915">
        <v>1735000</v>
      </c>
      <c r="CI43" s="915">
        <v>1782900</v>
      </c>
      <c r="CJ43" s="915">
        <v>3123200</v>
      </c>
      <c r="CK43" s="915">
        <v>1541100</v>
      </c>
      <c r="CL43" s="915">
        <v>1582100</v>
      </c>
      <c r="CM43" s="915">
        <v>771800</v>
      </c>
      <c r="CN43" s="915">
        <v>372500</v>
      </c>
      <c r="CO43" s="915">
        <v>399300</v>
      </c>
      <c r="CP43" s="915">
        <v>964600</v>
      </c>
      <c r="CQ43" s="915">
        <v>465400</v>
      </c>
      <c r="CR43" s="915">
        <v>499200</v>
      </c>
      <c r="CS43" s="915">
        <v>591000</v>
      </c>
      <c r="CT43" s="915">
        <v>283700</v>
      </c>
      <c r="CU43" s="915">
        <v>307400</v>
      </c>
      <c r="CV43" s="915">
        <v>901200</v>
      </c>
      <c r="CW43" s="915">
        <v>435700</v>
      </c>
      <c r="CX43" s="915">
        <v>465500</v>
      </c>
      <c r="CY43" s="915">
        <v>1637600</v>
      </c>
      <c r="CZ43" s="915">
        <v>791800</v>
      </c>
      <c r="DA43" s="915">
        <v>845800</v>
      </c>
      <c r="DB43" s="915">
        <v>2044300</v>
      </c>
      <c r="DC43" s="915">
        <v>996000</v>
      </c>
      <c r="DD43" s="915">
        <v>1048300</v>
      </c>
      <c r="DE43" s="915">
        <v>1513500</v>
      </c>
      <c r="DF43" s="915">
        <v>756700</v>
      </c>
      <c r="DG43" s="915">
        <v>756900</v>
      </c>
      <c r="DH43" s="915">
        <v>872200</v>
      </c>
      <c r="DI43" s="915">
        <v>421100</v>
      </c>
      <c r="DJ43" s="915">
        <v>451100</v>
      </c>
      <c r="DK43" s="915">
        <v>931300</v>
      </c>
      <c r="DL43" s="915">
        <v>448000</v>
      </c>
      <c r="DM43" s="915">
        <v>483300</v>
      </c>
      <c r="DN43" s="915">
        <v>1475000</v>
      </c>
      <c r="DO43" s="915">
        <v>716000</v>
      </c>
      <c r="DP43" s="915">
        <v>759000</v>
      </c>
      <c r="DQ43" s="915">
        <v>862300</v>
      </c>
      <c r="DR43" s="915">
        <v>418200</v>
      </c>
      <c r="DS43" s="915">
        <v>444100</v>
      </c>
      <c r="DT43" s="915">
        <v>3299900</v>
      </c>
      <c r="DU43" s="915">
        <v>1630000</v>
      </c>
      <c r="DV43" s="915">
        <v>1669900</v>
      </c>
      <c r="DW43" s="915">
        <v>911200</v>
      </c>
      <c r="DX43" s="915">
        <v>438100</v>
      </c>
      <c r="DY43" s="915">
        <v>473100</v>
      </c>
      <c r="DZ43" s="915">
        <v>1590000</v>
      </c>
      <c r="EA43" s="915">
        <v>774300</v>
      </c>
      <c r="EB43" s="915">
        <v>815700</v>
      </c>
      <c r="EC43" s="915">
        <v>1784700</v>
      </c>
      <c r="ED43" s="915">
        <v>858300</v>
      </c>
      <c r="EE43" s="915">
        <v>926400</v>
      </c>
      <c r="EF43" s="915">
        <v>1264600</v>
      </c>
      <c r="EG43" s="915">
        <v>608200</v>
      </c>
      <c r="EH43" s="915">
        <v>656400</v>
      </c>
      <c r="EI43" s="915">
        <v>1040200</v>
      </c>
      <c r="EJ43" s="915">
        <v>509200</v>
      </c>
      <c r="EK43" s="915">
        <v>531000</v>
      </c>
      <c r="EL43" s="915">
        <v>1780100</v>
      </c>
      <c r="EM43" s="915">
        <v>853000</v>
      </c>
      <c r="EN43" s="915">
        <v>927100</v>
      </c>
      <c r="EO43" s="915" t="s">
        <v>2</v>
      </c>
      <c r="EP43" s="915" t="s">
        <v>2</v>
      </c>
      <c r="EQ43" s="915" t="s">
        <v>2</v>
      </c>
    </row>
    <row r="44" spans="1:147">
      <c r="A44" s="913" t="s">
        <v>1193</v>
      </c>
      <c r="B44" s="908">
        <v>1949</v>
      </c>
      <c r="C44" s="907"/>
      <c r="D44" s="914">
        <v>81772600</v>
      </c>
      <c r="E44" s="915">
        <v>40062700</v>
      </c>
      <c r="F44" s="915">
        <v>41709900</v>
      </c>
      <c r="G44" s="915">
        <v>4177700</v>
      </c>
      <c r="H44" s="915">
        <v>2107900</v>
      </c>
      <c r="I44" s="915">
        <v>2069700</v>
      </c>
      <c r="J44" s="915">
        <v>1253400</v>
      </c>
      <c r="K44" s="915">
        <v>619500</v>
      </c>
      <c r="L44" s="915">
        <v>634000</v>
      </c>
      <c r="M44" s="915">
        <v>1326500</v>
      </c>
      <c r="N44" s="915">
        <v>648800</v>
      </c>
      <c r="O44" s="915">
        <v>677700</v>
      </c>
      <c r="P44" s="915">
        <v>1635000</v>
      </c>
      <c r="Q44" s="915">
        <v>812900</v>
      </c>
      <c r="R44" s="915">
        <v>822100</v>
      </c>
      <c r="S44" s="915">
        <v>1291200</v>
      </c>
      <c r="T44" s="915">
        <v>636000</v>
      </c>
      <c r="U44" s="915">
        <v>655100</v>
      </c>
      <c r="V44" s="915">
        <v>1353600</v>
      </c>
      <c r="W44" s="915">
        <v>655900</v>
      </c>
      <c r="X44" s="915">
        <v>697700</v>
      </c>
      <c r="Y44" s="915">
        <v>2039700</v>
      </c>
      <c r="Z44" s="915">
        <v>992800</v>
      </c>
      <c r="AA44" s="915">
        <v>1046900</v>
      </c>
      <c r="AB44" s="915">
        <v>2035900</v>
      </c>
      <c r="AC44" s="915">
        <v>989700</v>
      </c>
      <c r="AD44" s="915">
        <v>1046200</v>
      </c>
      <c r="AE44" s="915">
        <v>1546900</v>
      </c>
      <c r="AF44" s="915">
        <v>748800</v>
      </c>
      <c r="AG44" s="915">
        <v>798100</v>
      </c>
      <c r="AH44" s="915">
        <v>1593600</v>
      </c>
      <c r="AI44" s="915">
        <v>773500</v>
      </c>
      <c r="AJ44" s="915">
        <v>820100</v>
      </c>
      <c r="AK44" s="915">
        <v>2128800</v>
      </c>
      <c r="AL44" s="915">
        <v>1039900</v>
      </c>
      <c r="AM44" s="915">
        <v>1088900</v>
      </c>
      <c r="AN44" s="915">
        <v>2121500</v>
      </c>
      <c r="AO44" s="915">
        <v>1027000</v>
      </c>
      <c r="AP44" s="915">
        <v>1094500</v>
      </c>
      <c r="AQ44" s="915">
        <v>5896300</v>
      </c>
      <c r="AR44" s="915">
        <v>2983000</v>
      </c>
      <c r="AS44" s="915">
        <v>2913300</v>
      </c>
      <c r="AT44" s="915">
        <v>2396900</v>
      </c>
      <c r="AU44" s="915">
        <v>1203200</v>
      </c>
      <c r="AV44" s="915">
        <v>1193700</v>
      </c>
      <c r="AW44" s="915">
        <v>2441800</v>
      </c>
      <c r="AX44" s="915">
        <v>1182700</v>
      </c>
      <c r="AY44" s="915">
        <v>1259100</v>
      </c>
      <c r="AZ44" s="915">
        <v>999800</v>
      </c>
      <c r="BA44" s="915">
        <v>483900</v>
      </c>
      <c r="BB44" s="915">
        <v>515900</v>
      </c>
      <c r="BC44" s="915">
        <v>952600</v>
      </c>
      <c r="BD44" s="915">
        <v>457700</v>
      </c>
      <c r="BE44" s="915">
        <v>494900</v>
      </c>
      <c r="BF44" s="915">
        <v>741500</v>
      </c>
      <c r="BG44" s="915">
        <v>358600</v>
      </c>
      <c r="BH44" s="915">
        <v>382900</v>
      </c>
      <c r="BI44" s="915">
        <v>810700</v>
      </c>
      <c r="BJ44" s="915">
        <v>392500</v>
      </c>
      <c r="BK44" s="915">
        <v>418300</v>
      </c>
      <c r="BL44" s="915">
        <v>2057700</v>
      </c>
      <c r="BM44" s="915">
        <v>996700</v>
      </c>
      <c r="BN44" s="915">
        <v>1061000</v>
      </c>
      <c r="BO44" s="915">
        <v>1524700</v>
      </c>
      <c r="BP44" s="915">
        <v>751400</v>
      </c>
      <c r="BQ44" s="915">
        <v>773300</v>
      </c>
      <c r="BR44" s="915">
        <v>2440100</v>
      </c>
      <c r="BS44" s="915">
        <v>1189200</v>
      </c>
      <c r="BT44" s="915">
        <v>1250800</v>
      </c>
      <c r="BU44" s="915">
        <v>3321100</v>
      </c>
      <c r="BV44" s="915">
        <v>1614700</v>
      </c>
      <c r="BW44" s="915">
        <v>1706400</v>
      </c>
      <c r="BX44" s="915">
        <v>1457400</v>
      </c>
      <c r="BY44" s="915">
        <v>700600</v>
      </c>
      <c r="BZ44" s="915">
        <v>756800</v>
      </c>
      <c r="CA44" s="915">
        <v>857800</v>
      </c>
      <c r="CB44" s="915">
        <v>411500</v>
      </c>
      <c r="CC44" s="915">
        <v>446300</v>
      </c>
      <c r="CD44" s="915">
        <v>1813700</v>
      </c>
      <c r="CE44" s="915">
        <v>884100</v>
      </c>
      <c r="CF44" s="915">
        <v>929600</v>
      </c>
      <c r="CG44" s="915">
        <v>3712500</v>
      </c>
      <c r="CH44" s="915">
        <v>1829000</v>
      </c>
      <c r="CI44" s="915">
        <v>1883600</v>
      </c>
      <c r="CJ44" s="915">
        <v>3221700</v>
      </c>
      <c r="CK44" s="915">
        <v>1585200</v>
      </c>
      <c r="CL44" s="915">
        <v>1636500</v>
      </c>
      <c r="CM44" s="915">
        <v>768800</v>
      </c>
      <c r="CN44" s="915">
        <v>371400</v>
      </c>
      <c r="CO44" s="915">
        <v>397400</v>
      </c>
      <c r="CP44" s="915">
        <v>979100</v>
      </c>
      <c r="CQ44" s="915">
        <v>473200</v>
      </c>
      <c r="CR44" s="915">
        <v>505900</v>
      </c>
      <c r="CS44" s="915">
        <v>594600</v>
      </c>
      <c r="CT44" s="915">
        <v>286500</v>
      </c>
      <c r="CU44" s="915">
        <v>308100</v>
      </c>
      <c r="CV44" s="915">
        <v>907700</v>
      </c>
      <c r="CW44" s="915">
        <v>440500</v>
      </c>
      <c r="CX44" s="915">
        <v>467200</v>
      </c>
      <c r="CY44" s="915">
        <v>1650400</v>
      </c>
      <c r="CZ44" s="915">
        <v>798600</v>
      </c>
      <c r="DA44" s="915">
        <v>851800</v>
      </c>
      <c r="DB44" s="915">
        <v>2069800</v>
      </c>
      <c r="DC44" s="915">
        <v>1009200</v>
      </c>
      <c r="DD44" s="915">
        <v>1060600</v>
      </c>
      <c r="DE44" s="915">
        <v>1551600</v>
      </c>
      <c r="DF44" s="915">
        <v>772500</v>
      </c>
      <c r="DG44" s="915">
        <v>779100</v>
      </c>
      <c r="DH44" s="915">
        <v>872500</v>
      </c>
      <c r="DI44" s="915">
        <v>423600</v>
      </c>
      <c r="DJ44" s="915">
        <v>448900</v>
      </c>
      <c r="DK44" s="915">
        <v>940200</v>
      </c>
      <c r="DL44" s="915">
        <v>454000</v>
      </c>
      <c r="DM44" s="915">
        <v>486200</v>
      </c>
      <c r="DN44" s="915">
        <v>1499300</v>
      </c>
      <c r="DO44" s="915">
        <v>729700</v>
      </c>
      <c r="DP44" s="915">
        <v>769700</v>
      </c>
      <c r="DQ44" s="915">
        <v>869400</v>
      </c>
      <c r="DR44" s="915">
        <v>422800</v>
      </c>
      <c r="DS44" s="915">
        <v>446600</v>
      </c>
      <c r="DT44" s="915">
        <v>3430600</v>
      </c>
      <c r="DU44" s="915">
        <v>1694800</v>
      </c>
      <c r="DV44" s="915">
        <v>1735800</v>
      </c>
      <c r="DW44" s="915">
        <v>930600</v>
      </c>
      <c r="DX44" s="915">
        <v>447900</v>
      </c>
      <c r="DY44" s="915">
        <v>482700</v>
      </c>
      <c r="DZ44" s="915">
        <v>1621100</v>
      </c>
      <c r="EA44" s="915">
        <v>795000</v>
      </c>
      <c r="EB44" s="915">
        <v>826000</v>
      </c>
      <c r="EC44" s="915">
        <v>1805200</v>
      </c>
      <c r="ED44" s="915">
        <v>869800</v>
      </c>
      <c r="EE44" s="915">
        <v>935400</v>
      </c>
      <c r="EF44" s="915">
        <v>1257900</v>
      </c>
      <c r="EG44" s="915">
        <v>606100</v>
      </c>
      <c r="EH44" s="915">
        <v>651800</v>
      </c>
      <c r="EI44" s="915">
        <v>1069300</v>
      </c>
      <c r="EJ44" s="915">
        <v>523800</v>
      </c>
      <c r="EK44" s="915">
        <v>545500</v>
      </c>
      <c r="EL44" s="915">
        <v>1804400</v>
      </c>
      <c r="EM44" s="915">
        <v>866600</v>
      </c>
      <c r="EN44" s="915">
        <v>937900</v>
      </c>
      <c r="EO44" s="915" t="s">
        <v>2</v>
      </c>
      <c r="EP44" s="915" t="s">
        <v>2</v>
      </c>
      <c r="EQ44" s="915" t="s">
        <v>2</v>
      </c>
    </row>
    <row r="45" spans="1:147">
      <c r="A45" s="913" t="s">
        <v>1194</v>
      </c>
      <c r="B45" s="908">
        <v>1950</v>
      </c>
      <c r="C45" s="907" t="s">
        <v>1195</v>
      </c>
      <c r="D45" s="914">
        <v>83199637</v>
      </c>
      <c r="E45" s="915">
        <v>40811760</v>
      </c>
      <c r="F45" s="915">
        <v>42387877</v>
      </c>
      <c r="G45" s="915">
        <v>4295567</v>
      </c>
      <c r="H45" s="915">
        <v>2169393</v>
      </c>
      <c r="I45" s="915">
        <v>2126174</v>
      </c>
      <c r="J45" s="915">
        <v>1282867</v>
      </c>
      <c r="K45" s="915">
        <v>635547</v>
      </c>
      <c r="L45" s="915">
        <v>647320</v>
      </c>
      <c r="M45" s="915">
        <v>1346728</v>
      </c>
      <c r="N45" s="915">
        <v>664000</v>
      </c>
      <c r="O45" s="915">
        <v>682728</v>
      </c>
      <c r="P45" s="915">
        <v>1663442</v>
      </c>
      <c r="Q45" s="915">
        <v>828879</v>
      </c>
      <c r="R45" s="915">
        <v>834563</v>
      </c>
      <c r="S45" s="915">
        <v>1309031</v>
      </c>
      <c r="T45" s="915">
        <v>646445</v>
      </c>
      <c r="U45" s="915">
        <v>662586</v>
      </c>
      <c r="V45" s="915">
        <v>1357347</v>
      </c>
      <c r="W45" s="915">
        <v>660555</v>
      </c>
      <c r="X45" s="915">
        <v>696792</v>
      </c>
      <c r="Y45" s="915">
        <v>2062394</v>
      </c>
      <c r="Z45" s="915">
        <v>1006823</v>
      </c>
      <c r="AA45" s="915">
        <v>1055571</v>
      </c>
      <c r="AB45" s="915">
        <v>2039418</v>
      </c>
      <c r="AC45" s="915">
        <v>993694</v>
      </c>
      <c r="AD45" s="915">
        <v>1045724</v>
      </c>
      <c r="AE45" s="915">
        <v>1550462</v>
      </c>
      <c r="AF45" s="915">
        <v>752266</v>
      </c>
      <c r="AG45" s="915">
        <v>798196</v>
      </c>
      <c r="AH45" s="915">
        <v>1601380</v>
      </c>
      <c r="AI45" s="915">
        <v>778910</v>
      </c>
      <c r="AJ45" s="915">
        <v>822470</v>
      </c>
      <c r="AK45" s="915">
        <v>2146445</v>
      </c>
      <c r="AL45" s="915">
        <v>1049695</v>
      </c>
      <c r="AM45" s="915">
        <v>1096750</v>
      </c>
      <c r="AN45" s="915">
        <v>2139037</v>
      </c>
      <c r="AO45" s="915">
        <v>1036932</v>
      </c>
      <c r="AP45" s="915">
        <v>1102105</v>
      </c>
      <c r="AQ45" s="915">
        <v>6277500</v>
      </c>
      <c r="AR45" s="915">
        <v>3169389</v>
      </c>
      <c r="AS45" s="915">
        <v>3108111</v>
      </c>
      <c r="AT45" s="915">
        <v>2487665</v>
      </c>
      <c r="AU45" s="915">
        <v>1247934</v>
      </c>
      <c r="AV45" s="915">
        <v>1239731</v>
      </c>
      <c r="AW45" s="915">
        <v>2460997</v>
      </c>
      <c r="AX45" s="915">
        <v>1194929</v>
      </c>
      <c r="AY45" s="915">
        <v>1266068</v>
      </c>
      <c r="AZ45" s="915">
        <v>1008790</v>
      </c>
      <c r="BA45" s="915">
        <v>488850</v>
      </c>
      <c r="BB45" s="915">
        <v>519940</v>
      </c>
      <c r="BC45" s="915">
        <v>957279</v>
      </c>
      <c r="BD45" s="915">
        <v>460859</v>
      </c>
      <c r="BE45" s="915">
        <v>496420</v>
      </c>
      <c r="BF45" s="915">
        <v>752374</v>
      </c>
      <c r="BG45" s="915">
        <v>364343</v>
      </c>
      <c r="BH45" s="915">
        <v>388031</v>
      </c>
      <c r="BI45" s="915">
        <v>811369</v>
      </c>
      <c r="BJ45" s="915">
        <v>393550</v>
      </c>
      <c r="BK45" s="915">
        <v>417819</v>
      </c>
      <c r="BL45" s="915">
        <v>2060831</v>
      </c>
      <c r="BM45" s="915">
        <v>1001192</v>
      </c>
      <c r="BN45" s="915">
        <v>1059639</v>
      </c>
      <c r="BO45" s="915">
        <v>1544538</v>
      </c>
      <c r="BP45" s="915">
        <v>762295</v>
      </c>
      <c r="BQ45" s="915">
        <v>782243</v>
      </c>
      <c r="BR45" s="915">
        <v>2471472</v>
      </c>
      <c r="BS45" s="915">
        <v>1206651</v>
      </c>
      <c r="BT45" s="915">
        <v>1264821</v>
      </c>
      <c r="BU45" s="915">
        <v>3390585</v>
      </c>
      <c r="BV45" s="915">
        <v>1649189</v>
      </c>
      <c r="BW45" s="915">
        <v>1741396</v>
      </c>
      <c r="BX45" s="915">
        <v>1461197</v>
      </c>
      <c r="BY45" s="915">
        <v>704805</v>
      </c>
      <c r="BZ45" s="915">
        <v>756392</v>
      </c>
      <c r="CA45" s="915">
        <v>861180</v>
      </c>
      <c r="CB45" s="915">
        <v>413110</v>
      </c>
      <c r="CC45" s="915">
        <v>448070</v>
      </c>
      <c r="CD45" s="915">
        <v>1832934</v>
      </c>
      <c r="CE45" s="915">
        <v>891616</v>
      </c>
      <c r="CF45" s="915">
        <v>941318</v>
      </c>
      <c r="CG45" s="915">
        <v>3857047</v>
      </c>
      <c r="CH45" s="915">
        <v>1899745</v>
      </c>
      <c r="CI45" s="915">
        <v>1957302</v>
      </c>
      <c r="CJ45" s="915">
        <v>3309935</v>
      </c>
      <c r="CK45" s="915">
        <v>1622755</v>
      </c>
      <c r="CL45" s="915">
        <v>1687180</v>
      </c>
      <c r="CM45" s="915">
        <v>763883</v>
      </c>
      <c r="CN45" s="915">
        <v>368863</v>
      </c>
      <c r="CO45" s="915">
        <v>395020</v>
      </c>
      <c r="CP45" s="915">
        <v>982113</v>
      </c>
      <c r="CQ45" s="915">
        <v>475324</v>
      </c>
      <c r="CR45" s="915">
        <v>506789</v>
      </c>
      <c r="CS45" s="915">
        <v>600177</v>
      </c>
      <c r="CT45" s="915">
        <v>289787</v>
      </c>
      <c r="CU45" s="915">
        <v>310390</v>
      </c>
      <c r="CV45" s="915">
        <v>912551</v>
      </c>
      <c r="CW45" s="915">
        <v>444355</v>
      </c>
      <c r="CX45" s="915">
        <v>468196</v>
      </c>
      <c r="CY45" s="915">
        <v>1661099</v>
      </c>
      <c r="CZ45" s="915">
        <v>804357</v>
      </c>
      <c r="DA45" s="915">
        <v>856742</v>
      </c>
      <c r="DB45" s="915">
        <v>2081967</v>
      </c>
      <c r="DC45" s="915">
        <v>1015955</v>
      </c>
      <c r="DD45" s="915">
        <v>1066012</v>
      </c>
      <c r="DE45" s="915">
        <v>1540882</v>
      </c>
      <c r="DF45" s="915">
        <v>760220</v>
      </c>
      <c r="DG45" s="915">
        <v>780662</v>
      </c>
      <c r="DH45" s="915">
        <v>878511</v>
      </c>
      <c r="DI45" s="915">
        <v>427684</v>
      </c>
      <c r="DJ45" s="915">
        <v>450827</v>
      </c>
      <c r="DK45" s="915">
        <v>946022</v>
      </c>
      <c r="DL45" s="915">
        <v>457980</v>
      </c>
      <c r="DM45" s="915">
        <v>488042</v>
      </c>
      <c r="DN45" s="915">
        <v>1521878</v>
      </c>
      <c r="DO45" s="915">
        <v>742092</v>
      </c>
      <c r="DP45" s="915">
        <v>779786</v>
      </c>
      <c r="DQ45" s="915">
        <v>873874</v>
      </c>
      <c r="DR45" s="915">
        <v>425968</v>
      </c>
      <c r="DS45" s="915">
        <v>447906</v>
      </c>
      <c r="DT45" s="915">
        <v>3530169</v>
      </c>
      <c r="DU45" s="915">
        <v>1745606</v>
      </c>
      <c r="DV45" s="915">
        <v>1784563</v>
      </c>
      <c r="DW45" s="915">
        <v>945082</v>
      </c>
      <c r="DX45" s="915">
        <v>455824</v>
      </c>
      <c r="DY45" s="915">
        <v>489258</v>
      </c>
      <c r="DZ45" s="915">
        <v>1645492</v>
      </c>
      <c r="EA45" s="915">
        <v>812079</v>
      </c>
      <c r="EB45" s="915">
        <v>833413</v>
      </c>
      <c r="EC45" s="915">
        <v>1827582</v>
      </c>
      <c r="ED45" s="915">
        <v>882420</v>
      </c>
      <c r="EE45" s="915">
        <v>945162</v>
      </c>
      <c r="EF45" s="915">
        <v>1252999</v>
      </c>
      <c r="EG45" s="915">
        <v>604825</v>
      </c>
      <c r="EH45" s="915">
        <v>648174</v>
      </c>
      <c r="EI45" s="915">
        <v>1091427</v>
      </c>
      <c r="EJ45" s="915">
        <v>535107</v>
      </c>
      <c r="EK45" s="915">
        <v>556320</v>
      </c>
      <c r="EL45" s="915">
        <v>1804118</v>
      </c>
      <c r="EM45" s="915">
        <v>868963</v>
      </c>
      <c r="EN45" s="915">
        <v>935155</v>
      </c>
      <c r="EO45" s="915">
        <v>698827</v>
      </c>
      <c r="EP45" s="915">
        <v>328908</v>
      </c>
      <c r="EQ45" s="915">
        <v>369919</v>
      </c>
    </row>
    <row r="46" spans="1:147">
      <c r="A46" s="913" t="s">
        <v>1196</v>
      </c>
      <c r="B46" s="908">
        <v>1951</v>
      </c>
      <c r="C46" s="907"/>
      <c r="D46" s="914">
        <v>84541337</v>
      </c>
      <c r="E46" s="915">
        <v>41488861</v>
      </c>
      <c r="F46" s="915">
        <v>43052476</v>
      </c>
      <c r="G46" s="915">
        <v>4394759</v>
      </c>
      <c r="H46" s="915">
        <v>2219734</v>
      </c>
      <c r="I46" s="915">
        <v>2175025</v>
      </c>
      <c r="J46" s="915">
        <v>1302795</v>
      </c>
      <c r="K46" s="915">
        <v>642971</v>
      </c>
      <c r="L46" s="915">
        <v>659824</v>
      </c>
      <c r="M46" s="915">
        <v>1365431</v>
      </c>
      <c r="N46" s="915">
        <v>672770</v>
      </c>
      <c r="O46" s="915">
        <v>692661</v>
      </c>
      <c r="P46" s="915">
        <v>1666881</v>
      </c>
      <c r="Q46" s="915">
        <v>822015</v>
      </c>
      <c r="R46" s="915">
        <v>844866</v>
      </c>
      <c r="S46" s="915">
        <v>1314816</v>
      </c>
      <c r="T46" s="915">
        <v>648028</v>
      </c>
      <c r="U46" s="915">
        <v>666788</v>
      </c>
      <c r="V46" s="915">
        <v>1351053</v>
      </c>
      <c r="W46" s="915">
        <v>654278</v>
      </c>
      <c r="X46" s="915">
        <v>696775</v>
      </c>
      <c r="Y46" s="915">
        <v>2066623</v>
      </c>
      <c r="Z46" s="915">
        <v>1007351</v>
      </c>
      <c r="AA46" s="915">
        <v>1059272</v>
      </c>
      <c r="AB46" s="915">
        <v>2037428</v>
      </c>
      <c r="AC46" s="915">
        <v>992181</v>
      </c>
      <c r="AD46" s="915">
        <v>1045247</v>
      </c>
      <c r="AE46" s="915">
        <v>1547600</v>
      </c>
      <c r="AF46" s="915">
        <v>751408</v>
      </c>
      <c r="AG46" s="915">
        <v>796192</v>
      </c>
      <c r="AH46" s="915">
        <v>1601865</v>
      </c>
      <c r="AI46" s="915">
        <v>778645</v>
      </c>
      <c r="AJ46" s="915">
        <v>823220</v>
      </c>
      <c r="AK46" s="915">
        <v>2167071</v>
      </c>
      <c r="AL46" s="915">
        <v>1060382</v>
      </c>
      <c r="AM46" s="915">
        <v>1106689</v>
      </c>
      <c r="AN46" s="915">
        <v>2147472</v>
      </c>
      <c r="AO46" s="915">
        <v>1041904</v>
      </c>
      <c r="AP46" s="915">
        <v>1105568</v>
      </c>
      <c r="AQ46" s="915">
        <v>6712494</v>
      </c>
      <c r="AR46" s="915">
        <v>3404438</v>
      </c>
      <c r="AS46" s="915">
        <v>3308056</v>
      </c>
      <c r="AT46" s="915">
        <v>2590422</v>
      </c>
      <c r="AU46" s="915">
        <v>1300216</v>
      </c>
      <c r="AV46" s="915">
        <v>1290206</v>
      </c>
      <c r="AW46" s="915">
        <v>2459284</v>
      </c>
      <c r="AX46" s="915">
        <v>1193992</v>
      </c>
      <c r="AY46" s="915">
        <v>1265292</v>
      </c>
      <c r="AZ46" s="915">
        <v>1012149</v>
      </c>
      <c r="BA46" s="915">
        <v>490525</v>
      </c>
      <c r="BB46" s="915">
        <v>521624</v>
      </c>
      <c r="BC46" s="915">
        <v>959726</v>
      </c>
      <c r="BD46" s="915">
        <v>463046</v>
      </c>
      <c r="BE46" s="915">
        <v>496680</v>
      </c>
      <c r="BF46" s="915">
        <v>751926</v>
      </c>
      <c r="BG46" s="915">
        <v>363913</v>
      </c>
      <c r="BH46" s="915">
        <v>388013</v>
      </c>
      <c r="BI46" s="915">
        <v>807557</v>
      </c>
      <c r="BJ46" s="915">
        <v>391571</v>
      </c>
      <c r="BK46" s="915">
        <v>415986</v>
      </c>
      <c r="BL46" s="915">
        <v>2053491</v>
      </c>
      <c r="BM46" s="915">
        <v>998975</v>
      </c>
      <c r="BN46" s="915">
        <v>1054516</v>
      </c>
      <c r="BO46" s="915">
        <v>1552598</v>
      </c>
      <c r="BP46" s="915">
        <v>762684</v>
      </c>
      <c r="BQ46" s="915">
        <v>789914</v>
      </c>
      <c r="BR46" s="915">
        <v>2506264</v>
      </c>
      <c r="BS46" s="915">
        <v>1224729</v>
      </c>
      <c r="BT46" s="915">
        <v>1281535</v>
      </c>
      <c r="BU46" s="915">
        <v>3495517</v>
      </c>
      <c r="BV46" s="915">
        <v>1700934</v>
      </c>
      <c r="BW46" s="915">
        <v>1794583</v>
      </c>
      <c r="BX46" s="915">
        <v>1462271</v>
      </c>
      <c r="BY46" s="915">
        <v>705365</v>
      </c>
      <c r="BZ46" s="915">
        <v>756906</v>
      </c>
      <c r="CA46" s="915">
        <v>856020</v>
      </c>
      <c r="CB46" s="915">
        <v>410587</v>
      </c>
      <c r="CC46" s="915">
        <v>445433</v>
      </c>
      <c r="CD46" s="915">
        <v>1860115</v>
      </c>
      <c r="CE46" s="915">
        <v>905147</v>
      </c>
      <c r="CF46" s="915">
        <v>954968</v>
      </c>
      <c r="CG46" s="915">
        <v>4072208</v>
      </c>
      <c r="CH46" s="915">
        <v>2010781</v>
      </c>
      <c r="CI46" s="915">
        <v>2061427</v>
      </c>
      <c r="CJ46" s="915">
        <v>3408529</v>
      </c>
      <c r="CK46" s="915">
        <v>1673113</v>
      </c>
      <c r="CL46" s="915">
        <v>1735416</v>
      </c>
      <c r="CM46" s="915">
        <v>765657</v>
      </c>
      <c r="CN46" s="915">
        <v>369841</v>
      </c>
      <c r="CO46" s="915">
        <v>395816</v>
      </c>
      <c r="CP46" s="915">
        <v>982941</v>
      </c>
      <c r="CQ46" s="915">
        <v>476396</v>
      </c>
      <c r="CR46" s="915">
        <v>506545</v>
      </c>
      <c r="CS46" s="915">
        <v>601314</v>
      </c>
      <c r="CT46" s="915">
        <v>290771</v>
      </c>
      <c r="CU46" s="915">
        <v>310543</v>
      </c>
      <c r="CV46" s="915">
        <v>911880</v>
      </c>
      <c r="CW46" s="915">
        <v>445288</v>
      </c>
      <c r="CX46" s="915">
        <v>466592</v>
      </c>
      <c r="CY46" s="915">
        <v>1673841</v>
      </c>
      <c r="CZ46" s="915">
        <v>811358</v>
      </c>
      <c r="DA46" s="915">
        <v>862483</v>
      </c>
      <c r="DB46" s="915">
        <v>2097055</v>
      </c>
      <c r="DC46" s="915">
        <v>1023417</v>
      </c>
      <c r="DD46" s="915">
        <v>1073638</v>
      </c>
      <c r="DE46" s="915">
        <v>1552680</v>
      </c>
      <c r="DF46" s="915">
        <v>763985</v>
      </c>
      <c r="DG46" s="915">
        <v>788695</v>
      </c>
      <c r="DH46" s="915">
        <v>874360</v>
      </c>
      <c r="DI46" s="915">
        <v>425494</v>
      </c>
      <c r="DJ46" s="915">
        <v>448866</v>
      </c>
      <c r="DK46" s="915">
        <v>944336</v>
      </c>
      <c r="DL46" s="915">
        <v>457824</v>
      </c>
      <c r="DM46" s="915">
        <v>486512</v>
      </c>
      <c r="DN46" s="915">
        <v>1523452</v>
      </c>
      <c r="DO46" s="915">
        <v>742823</v>
      </c>
      <c r="DP46" s="915">
        <v>780629</v>
      </c>
      <c r="DQ46" s="915">
        <v>870725</v>
      </c>
      <c r="DR46" s="915">
        <v>424203</v>
      </c>
      <c r="DS46" s="915">
        <v>446522</v>
      </c>
      <c r="DT46" s="915">
        <v>3620888</v>
      </c>
      <c r="DU46" s="915">
        <v>1787286</v>
      </c>
      <c r="DV46" s="915">
        <v>1833602</v>
      </c>
      <c r="DW46" s="915">
        <v>947615</v>
      </c>
      <c r="DX46" s="915">
        <v>457015</v>
      </c>
      <c r="DY46" s="915">
        <v>490600</v>
      </c>
      <c r="DZ46" s="915">
        <v>1673524</v>
      </c>
      <c r="EA46" s="915">
        <v>825921</v>
      </c>
      <c r="EB46" s="915">
        <v>847603</v>
      </c>
      <c r="EC46" s="915">
        <v>1832953</v>
      </c>
      <c r="ED46" s="915">
        <v>885782</v>
      </c>
      <c r="EE46" s="915">
        <v>947171</v>
      </c>
      <c r="EF46" s="915">
        <v>1253464</v>
      </c>
      <c r="EG46" s="915">
        <v>605165</v>
      </c>
      <c r="EH46" s="915">
        <v>648299</v>
      </c>
      <c r="EI46" s="915">
        <v>1096112</v>
      </c>
      <c r="EJ46" s="915">
        <v>537958</v>
      </c>
      <c r="EK46" s="915">
        <v>558154</v>
      </c>
      <c r="EL46" s="915">
        <v>1794175</v>
      </c>
      <c r="EM46" s="915">
        <v>866651</v>
      </c>
      <c r="EN46" s="915">
        <v>927524</v>
      </c>
      <c r="EO46" s="915" t="s">
        <v>2</v>
      </c>
      <c r="EP46" s="915" t="s">
        <v>2</v>
      </c>
      <c r="EQ46" s="915" t="s">
        <v>2</v>
      </c>
    </row>
    <row r="47" spans="1:147">
      <c r="A47" s="913" t="s">
        <v>1197</v>
      </c>
      <c r="B47" s="908">
        <v>1952</v>
      </c>
      <c r="C47" s="907"/>
      <c r="D47" s="921">
        <v>85808114</v>
      </c>
      <c r="E47" s="922">
        <v>42127764</v>
      </c>
      <c r="F47" s="922">
        <v>43680350</v>
      </c>
      <c r="G47" s="915">
        <v>4506278</v>
      </c>
      <c r="H47" s="915">
        <v>2279308</v>
      </c>
      <c r="I47" s="915">
        <v>2226970</v>
      </c>
      <c r="J47" s="915">
        <v>1323887</v>
      </c>
      <c r="K47" s="915">
        <v>653124</v>
      </c>
      <c r="L47" s="915">
        <v>670763</v>
      </c>
      <c r="M47" s="915">
        <v>1382728</v>
      </c>
      <c r="N47" s="915">
        <v>680054</v>
      </c>
      <c r="O47" s="915">
        <v>702674</v>
      </c>
      <c r="P47" s="915">
        <v>1680768</v>
      </c>
      <c r="Q47" s="915">
        <v>826890</v>
      </c>
      <c r="R47" s="915">
        <v>853878</v>
      </c>
      <c r="S47" s="915">
        <v>1321940</v>
      </c>
      <c r="T47" s="915">
        <v>650575</v>
      </c>
      <c r="U47" s="915">
        <v>671365</v>
      </c>
      <c r="V47" s="915">
        <v>1348437</v>
      </c>
      <c r="W47" s="915">
        <v>651685</v>
      </c>
      <c r="X47" s="915">
        <v>696752</v>
      </c>
      <c r="Y47" s="915">
        <v>2072795</v>
      </c>
      <c r="Z47" s="915">
        <v>1008680</v>
      </c>
      <c r="AA47" s="915">
        <v>1064115</v>
      </c>
      <c r="AB47" s="915">
        <v>2042144</v>
      </c>
      <c r="AC47" s="915">
        <v>994087</v>
      </c>
      <c r="AD47" s="915">
        <v>1048057</v>
      </c>
      <c r="AE47" s="915">
        <v>1545850</v>
      </c>
      <c r="AF47" s="915">
        <v>749865</v>
      </c>
      <c r="AG47" s="915">
        <v>795985</v>
      </c>
      <c r="AH47" s="915">
        <v>1603685</v>
      </c>
      <c r="AI47" s="915">
        <v>778696</v>
      </c>
      <c r="AJ47" s="915">
        <v>824989</v>
      </c>
      <c r="AK47" s="915">
        <v>2190298</v>
      </c>
      <c r="AL47" s="915">
        <v>1072200</v>
      </c>
      <c r="AM47" s="915">
        <v>1118098</v>
      </c>
      <c r="AN47" s="915">
        <v>2161483</v>
      </c>
      <c r="AO47" s="915">
        <v>1050012</v>
      </c>
      <c r="AP47" s="915">
        <v>1111471</v>
      </c>
      <c r="AQ47" s="915">
        <v>7108749</v>
      </c>
      <c r="AR47" s="915">
        <v>3618394</v>
      </c>
      <c r="AS47" s="915">
        <v>3490355</v>
      </c>
      <c r="AT47" s="915">
        <v>2680945</v>
      </c>
      <c r="AU47" s="915">
        <v>1346029</v>
      </c>
      <c r="AV47" s="915">
        <v>1334916</v>
      </c>
      <c r="AW47" s="915">
        <v>2455569</v>
      </c>
      <c r="AX47" s="915">
        <v>1190309</v>
      </c>
      <c r="AY47" s="915">
        <v>1265260</v>
      </c>
      <c r="AZ47" s="915">
        <v>1014225</v>
      </c>
      <c r="BA47" s="915">
        <v>491413</v>
      </c>
      <c r="BB47" s="915">
        <v>522812</v>
      </c>
      <c r="BC47" s="915">
        <v>958742</v>
      </c>
      <c r="BD47" s="915">
        <v>461701</v>
      </c>
      <c r="BE47" s="915">
        <v>497041</v>
      </c>
      <c r="BF47" s="915">
        <v>750263</v>
      </c>
      <c r="BG47" s="915">
        <v>362635</v>
      </c>
      <c r="BH47" s="915">
        <v>387628</v>
      </c>
      <c r="BI47" s="915">
        <v>806810</v>
      </c>
      <c r="BJ47" s="915">
        <v>390960</v>
      </c>
      <c r="BK47" s="915">
        <v>415850</v>
      </c>
      <c r="BL47" s="915">
        <v>2038284</v>
      </c>
      <c r="BM47" s="915">
        <v>990820</v>
      </c>
      <c r="BN47" s="915">
        <v>1047464</v>
      </c>
      <c r="BO47" s="915">
        <v>1568952</v>
      </c>
      <c r="BP47" s="915">
        <v>769678</v>
      </c>
      <c r="BQ47" s="915">
        <v>799274</v>
      </c>
      <c r="BR47" s="915">
        <v>2540654</v>
      </c>
      <c r="BS47" s="915">
        <v>1242167</v>
      </c>
      <c r="BT47" s="915">
        <v>1298487</v>
      </c>
      <c r="BU47" s="915">
        <v>3571033</v>
      </c>
      <c r="BV47" s="915">
        <v>1735805</v>
      </c>
      <c r="BW47" s="915">
        <v>1835228</v>
      </c>
      <c r="BX47" s="915">
        <v>1469117</v>
      </c>
      <c r="BY47" s="915">
        <v>709499</v>
      </c>
      <c r="BZ47" s="915">
        <v>759618</v>
      </c>
      <c r="CA47" s="915">
        <v>854040</v>
      </c>
      <c r="CB47" s="915">
        <v>409618</v>
      </c>
      <c r="CC47" s="915">
        <v>444422</v>
      </c>
      <c r="CD47" s="915">
        <v>1882918</v>
      </c>
      <c r="CE47" s="915">
        <v>917347</v>
      </c>
      <c r="CF47" s="915">
        <v>965571</v>
      </c>
      <c r="CG47" s="915">
        <v>4238041</v>
      </c>
      <c r="CH47" s="915">
        <v>2095832</v>
      </c>
      <c r="CI47" s="915">
        <v>2142209</v>
      </c>
      <c r="CJ47" s="915">
        <v>3472982</v>
      </c>
      <c r="CK47" s="915">
        <v>1703952</v>
      </c>
      <c r="CL47" s="915">
        <v>1769030</v>
      </c>
      <c r="CM47" s="915">
        <v>768632</v>
      </c>
      <c r="CN47" s="915">
        <v>372065</v>
      </c>
      <c r="CO47" s="915">
        <v>396567</v>
      </c>
      <c r="CP47" s="915">
        <v>988192</v>
      </c>
      <c r="CQ47" s="915">
        <v>480279</v>
      </c>
      <c r="CR47" s="915">
        <v>507913</v>
      </c>
      <c r="CS47" s="915">
        <v>602465</v>
      </c>
      <c r="CT47" s="915">
        <v>291194</v>
      </c>
      <c r="CU47" s="915">
        <v>311271</v>
      </c>
      <c r="CV47" s="915">
        <v>914150</v>
      </c>
      <c r="CW47" s="915">
        <v>447139</v>
      </c>
      <c r="CX47" s="915">
        <v>467011</v>
      </c>
      <c r="CY47" s="915">
        <v>1677245</v>
      </c>
      <c r="CZ47" s="915">
        <v>812165</v>
      </c>
      <c r="DA47" s="915">
        <v>865080</v>
      </c>
      <c r="DB47" s="915">
        <v>2105775</v>
      </c>
      <c r="DC47" s="915">
        <v>1026211</v>
      </c>
      <c r="DD47" s="915">
        <v>1079564</v>
      </c>
      <c r="DE47" s="915">
        <v>1573244</v>
      </c>
      <c r="DF47" s="915">
        <v>774258</v>
      </c>
      <c r="DG47" s="915">
        <v>798986</v>
      </c>
      <c r="DH47" s="915">
        <v>874020</v>
      </c>
      <c r="DI47" s="915">
        <v>425224</v>
      </c>
      <c r="DJ47" s="915">
        <v>448796</v>
      </c>
      <c r="DK47" s="915">
        <v>940032</v>
      </c>
      <c r="DL47" s="915">
        <v>455489</v>
      </c>
      <c r="DM47" s="915">
        <v>484543</v>
      </c>
      <c r="DN47" s="915">
        <v>1526326</v>
      </c>
      <c r="DO47" s="915">
        <v>743578</v>
      </c>
      <c r="DP47" s="915">
        <v>782748</v>
      </c>
      <c r="DQ47" s="915">
        <v>871777</v>
      </c>
      <c r="DR47" s="915">
        <v>424400</v>
      </c>
      <c r="DS47" s="915">
        <v>447377</v>
      </c>
      <c r="DT47" s="915">
        <v>3719237</v>
      </c>
      <c r="DU47" s="915">
        <v>1835351</v>
      </c>
      <c r="DV47" s="915">
        <v>1883886</v>
      </c>
      <c r="DW47" s="915">
        <v>955965</v>
      </c>
      <c r="DX47" s="915">
        <v>461124</v>
      </c>
      <c r="DY47" s="915">
        <v>494841</v>
      </c>
      <c r="DZ47" s="915">
        <v>1709269</v>
      </c>
      <c r="EA47" s="915">
        <v>844985</v>
      </c>
      <c r="EB47" s="915">
        <v>864284</v>
      </c>
      <c r="EC47" s="915">
        <v>1835635</v>
      </c>
      <c r="ED47" s="915">
        <v>886790</v>
      </c>
      <c r="EE47" s="915">
        <v>948845</v>
      </c>
      <c r="EF47" s="915">
        <v>1251840</v>
      </c>
      <c r="EG47" s="915">
        <v>603873</v>
      </c>
      <c r="EH47" s="915">
        <v>647967</v>
      </c>
      <c r="EI47" s="915">
        <v>1103448</v>
      </c>
      <c r="EJ47" s="915">
        <v>541949</v>
      </c>
      <c r="EK47" s="915">
        <v>561499</v>
      </c>
      <c r="EL47" s="922">
        <v>1799245</v>
      </c>
      <c r="EM47" s="922">
        <v>870355</v>
      </c>
      <c r="EN47" s="922">
        <v>928890</v>
      </c>
      <c r="EO47" s="915">
        <v>754900</v>
      </c>
      <c r="EP47" s="915">
        <v>356100</v>
      </c>
      <c r="EQ47" s="915">
        <v>393800</v>
      </c>
    </row>
    <row r="48" spans="1:147">
      <c r="A48" s="913" t="s">
        <v>1198</v>
      </c>
      <c r="B48" s="908">
        <v>1953</v>
      </c>
      <c r="C48" s="907"/>
      <c r="D48" s="914">
        <v>86981463</v>
      </c>
      <c r="E48" s="915">
        <v>42721075</v>
      </c>
      <c r="F48" s="915">
        <v>44260388</v>
      </c>
      <c r="G48" s="915">
        <v>4607895</v>
      </c>
      <c r="H48" s="915">
        <v>2337839</v>
      </c>
      <c r="I48" s="915">
        <v>2270056</v>
      </c>
      <c r="J48" s="915">
        <v>1343499</v>
      </c>
      <c r="K48" s="915">
        <v>661524</v>
      </c>
      <c r="L48" s="915">
        <v>681975</v>
      </c>
      <c r="M48" s="915">
        <v>1398573</v>
      </c>
      <c r="N48" s="915">
        <v>686722</v>
      </c>
      <c r="O48" s="915">
        <v>711851</v>
      </c>
      <c r="P48" s="915">
        <v>1693289</v>
      </c>
      <c r="Q48" s="915">
        <v>831499</v>
      </c>
      <c r="R48" s="915">
        <v>861790</v>
      </c>
      <c r="S48" s="915">
        <v>1330396</v>
      </c>
      <c r="T48" s="915">
        <v>653588</v>
      </c>
      <c r="U48" s="915">
        <v>676808</v>
      </c>
      <c r="V48" s="915">
        <v>1349903</v>
      </c>
      <c r="W48" s="915">
        <v>651408</v>
      </c>
      <c r="X48" s="915">
        <v>698495</v>
      </c>
      <c r="Y48" s="915">
        <v>2077841</v>
      </c>
      <c r="Z48" s="915">
        <v>1009609</v>
      </c>
      <c r="AA48" s="915">
        <v>1068232</v>
      </c>
      <c r="AB48" s="915">
        <v>2049996</v>
      </c>
      <c r="AC48" s="915">
        <v>998539</v>
      </c>
      <c r="AD48" s="915">
        <v>1051457</v>
      </c>
      <c r="AE48" s="915">
        <v>1545033</v>
      </c>
      <c r="AF48" s="915">
        <v>748993</v>
      </c>
      <c r="AG48" s="915">
        <v>796040</v>
      </c>
      <c r="AH48" s="915">
        <v>1608824</v>
      </c>
      <c r="AI48" s="915">
        <v>781232</v>
      </c>
      <c r="AJ48" s="915">
        <v>827592</v>
      </c>
      <c r="AK48" s="915">
        <v>2212686</v>
      </c>
      <c r="AL48" s="915">
        <v>1083929</v>
      </c>
      <c r="AM48" s="915">
        <v>1128757</v>
      </c>
      <c r="AN48" s="915">
        <v>2175039</v>
      </c>
      <c r="AO48" s="915">
        <v>1057627</v>
      </c>
      <c r="AP48" s="915">
        <v>1117412</v>
      </c>
      <c r="AQ48" s="915">
        <v>7468907</v>
      </c>
      <c r="AR48" s="915">
        <v>3813084</v>
      </c>
      <c r="AS48" s="915">
        <v>3655823</v>
      </c>
      <c r="AT48" s="915">
        <v>2769787</v>
      </c>
      <c r="AU48" s="915">
        <v>1391459</v>
      </c>
      <c r="AV48" s="915">
        <v>1378328</v>
      </c>
      <c r="AW48" s="915">
        <v>2457679</v>
      </c>
      <c r="AX48" s="915">
        <v>1190571</v>
      </c>
      <c r="AY48" s="915">
        <v>1267108</v>
      </c>
      <c r="AZ48" s="915">
        <v>1016685</v>
      </c>
      <c r="BA48" s="915">
        <v>492330</v>
      </c>
      <c r="BB48" s="915">
        <v>524355</v>
      </c>
      <c r="BC48" s="915">
        <v>957539</v>
      </c>
      <c r="BD48" s="915">
        <v>459864</v>
      </c>
      <c r="BE48" s="915">
        <v>497675</v>
      </c>
      <c r="BF48" s="915">
        <v>747364</v>
      </c>
      <c r="BG48" s="915">
        <v>360763</v>
      </c>
      <c r="BH48" s="915">
        <v>386601</v>
      </c>
      <c r="BI48" s="915">
        <v>805464</v>
      </c>
      <c r="BJ48" s="915">
        <v>390271</v>
      </c>
      <c r="BK48" s="915">
        <v>415193</v>
      </c>
      <c r="BL48" s="915">
        <v>2027717</v>
      </c>
      <c r="BM48" s="915">
        <v>985197</v>
      </c>
      <c r="BN48" s="915">
        <v>1042520</v>
      </c>
      <c r="BO48" s="915">
        <v>1579191</v>
      </c>
      <c r="BP48" s="915">
        <v>773662</v>
      </c>
      <c r="BQ48" s="915">
        <v>805529</v>
      </c>
      <c r="BR48" s="915">
        <v>2575204</v>
      </c>
      <c r="BS48" s="915">
        <v>1260202</v>
      </c>
      <c r="BT48" s="915">
        <v>1315002</v>
      </c>
      <c r="BU48" s="915">
        <v>3642647</v>
      </c>
      <c r="BV48" s="915">
        <v>1770022</v>
      </c>
      <c r="BW48" s="915">
        <v>1872625</v>
      </c>
      <c r="BX48" s="915">
        <v>1475757</v>
      </c>
      <c r="BY48" s="915">
        <v>712922</v>
      </c>
      <c r="BZ48" s="915">
        <v>762835</v>
      </c>
      <c r="CA48" s="915">
        <v>853145</v>
      </c>
      <c r="CB48" s="915">
        <v>409337</v>
      </c>
      <c r="CC48" s="915">
        <v>443808</v>
      </c>
      <c r="CD48" s="915">
        <v>1898110</v>
      </c>
      <c r="CE48" s="915">
        <v>923538</v>
      </c>
      <c r="CF48" s="915">
        <v>974572</v>
      </c>
      <c r="CG48" s="915">
        <v>4394625</v>
      </c>
      <c r="CH48" s="915">
        <v>2176801</v>
      </c>
      <c r="CI48" s="915">
        <v>2217824</v>
      </c>
      <c r="CJ48" s="915">
        <v>3532121</v>
      </c>
      <c r="CK48" s="915">
        <v>1732730</v>
      </c>
      <c r="CL48" s="915">
        <v>1799391</v>
      </c>
      <c r="CM48" s="915">
        <v>770591</v>
      </c>
      <c r="CN48" s="915">
        <v>373696</v>
      </c>
      <c r="CO48" s="915">
        <v>396895</v>
      </c>
      <c r="CP48" s="915">
        <v>990121</v>
      </c>
      <c r="CQ48" s="915">
        <v>480947</v>
      </c>
      <c r="CR48" s="915">
        <v>509174</v>
      </c>
      <c r="CS48" s="915">
        <v>606797</v>
      </c>
      <c r="CT48" s="915">
        <v>293348</v>
      </c>
      <c r="CU48" s="915">
        <v>313449</v>
      </c>
      <c r="CV48" s="915">
        <v>917843</v>
      </c>
      <c r="CW48" s="915">
        <v>449726</v>
      </c>
      <c r="CX48" s="915">
        <v>468117</v>
      </c>
      <c r="CY48" s="915">
        <v>1684387</v>
      </c>
      <c r="CZ48" s="915">
        <v>814934</v>
      </c>
      <c r="DA48" s="915">
        <v>869453</v>
      </c>
      <c r="DB48" s="915">
        <v>2118662</v>
      </c>
      <c r="DC48" s="915">
        <v>1032193</v>
      </c>
      <c r="DD48" s="915">
        <v>1086469</v>
      </c>
      <c r="DE48" s="915">
        <v>1588111</v>
      </c>
      <c r="DF48" s="915">
        <v>781676</v>
      </c>
      <c r="DG48" s="915">
        <v>806435</v>
      </c>
      <c r="DH48" s="915">
        <v>873845</v>
      </c>
      <c r="DI48" s="915">
        <v>425084</v>
      </c>
      <c r="DJ48" s="915">
        <v>448761</v>
      </c>
      <c r="DK48" s="915">
        <v>937695</v>
      </c>
      <c r="DL48" s="915">
        <v>453584</v>
      </c>
      <c r="DM48" s="915">
        <v>484111</v>
      </c>
      <c r="DN48" s="915">
        <v>1526170</v>
      </c>
      <c r="DO48" s="915">
        <v>743040</v>
      </c>
      <c r="DP48" s="915">
        <v>783130</v>
      </c>
      <c r="DQ48" s="915">
        <v>874296</v>
      </c>
      <c r="DR48" s="915">
        <v>425498</v>
      </c>
      <c r="DS48" s="915">
        <v>448798</v>
      </c>
      <c r="DT48" s="915">
        <v>3789148</v>
      </c>
      <c r="DU48" s="915">
        <v>1868003</v>
      </c>
      <c r="DV48" s="915">
        <v>1921145</v>
      </c>
      <c r="DW48" s="915">
        <v>962855</v>
      </c>
      <c r="DX48" s="915">
        <v>464484</v>
      </c>
      <c r="DY48" s="915">
        <v>498371</v>
      </c>
      <c r="DZ48" s="915">
        <v>1727672</v>
      </c>
      <c r="EA48" s="915">
        <v>852597</v>
      </c>
      <c r="EB48" s="915">
        <v>875075</v>
      </c>
      <c r="EC48" s="915">
        <v>1847988</v>
      </c>
      <c r="ED48" s="915">
        <v>892891</v>
      </c>
      <c r="EE48" s="915">
        <v>955097</v>
      </c>
      <c r="EF48" s="915">
        <v>1256430</v>
      </c>
      <c r="EG48" s="915">
        <v>605836</v>
      </c>
      <c r="EH48" s="915">
        <v>650594</v>
      </c>
      <c r="EI48" s="915">
        <v>1112572</v>
      </c>
      <c r="EJ48" s="915">
        <v>546359</v>
      </c>
      <c r="EK48" s="915">
        <v>566213</v>
      </c>
      <c r="EL48" s="915">
        <v>1801364</v>
      </c>
      <c r="EM48" s="915">
        <v>871917</v>
      </c>
      <c r="EN48" s="915">
        <v>929447</v>
      </c>
      <c r="EO48" s="915">
        <v>769300</v>
      </c>
      <c r="EP48" s="915">
        <v>367000</v>
      </c>
      <c r="EQ48" s="915">
        <v>402300</v>
      </c>
    </row>
    <row r="49" spans="1:148">
      <c r="A49" s="913" t="s">
        <v>1199</v>
      </c>
      <c r="B49" s="908">
        <v>1954</v>
      </c>
      <c r="C49" s="907"/>
      <c r="D49" s="923">
        <v>88239032</v>
      </c>
      <c r="E49" s="923">
        <v>43344143</v>
      </c>
      <c r="F49" s="923">
        <v>44894889</v>
      </c>
      <c r="G49" s="915">
        <v>4689579</v>
      </c>
      <c r="H49" s="915">
        <v>2381738</v>
      </c>
      <c r="I49" s="915">
        <v>2307841</v>
      </c>
      <c r="J49" s="915">
        <v>1362875</v>
      </c>
      <c r="K49" s="915">
        <v>670065</v>
      </c>
      <c r="L49" s="915">
        <v>692810</v>
      </c>
      <c r="M49" s="915">
        <v>1411495</v>
      </c>
      <c r="N49" s="915">
        <v>691840</v>
      </c>
      <c r="O49" s="915">
        <v>719655</v>
      </c>
      <c r="P49" s="915">
        <v>1707429</v>
      </c>
      <c r="Q49" s="915">
        <v>837016</v>
      </c>
      <c r="R49" s="915">
        <v>870413</v>
      </c>
      <c r="S49" s="915">
        <v>1337339</v>
      </c>
      <c r="T49" s="915">
        <v>655625</v>
      </c>
      <c r="U49" s="915">
        <v>681714</v>
      </c>
      <c r="V49" s="915">
        <v>1350197</v>
      </c>
      <c r="W49" s="915">
        <v>650833</v>
      </c>
      <c r="X49" s="915">
        <v>699364</v>
      </c>
      <c r="Y49" s="915">
        <v>2084885</v>
      </c>
      <c r="Z49" s="915">
        <v>1012394</v>
      </c>
      <c r="AA49" s="915">
        <v>1072491</v>
      </c>
      <c r="AB49" s="915">
        <v>2058356</v>
      </c>
      <c r="AC49" s="915">
        <v>1004266</v>
      </c>
      <c r="AD49" s="915">
        <v>1054090</v>
      </c>
      <c r="AE49" s="915">
        <v>1544542</v>
      </c>
      <c r="AF49" s="915">
        <v>748408</v>
      </c>
      <c r="AG49" s="915">
        <v>796134</v>
      </c>
      <c r="AH49" s="915">
        <v>1610191</v>
      </c>
      <c r="AI49" s="915">
        <v>780954</v>
      </c>
      <c r="AJ49" s="915">
        <v>829237</v>
      </c>
      <c r="AK49" s="915">
        <v>2237224</v>
      </c>
      <c r="AL49" s="915">
        <v>1097017</v>
      </c>
      <c r="AM49" s="915">
        <v>1140207</v>
      </c>
      <c r="AN49" s="915">
        <v>2185358</v>
      </c>
      <c r="AO49" s="915">
        <v>1062942</v>
      </c>
      <c r="AP49" s="915">
        <v>1122416</v>
      </c>
      <c r="AQ49" s="915">
        <v>7773648</v>
      </c>
      <c r="AR49" s="915">
        <v>3977223</v>
      </c>
      <c r="AS49" s="915">
        <v>3796425</v>
      </c>
      <c r="AT49" s="915">
        <v>2847687</v>
      </c>
      <c r="AU49" s="915">
        <v>1431273</v>
      </c>
      <c r="AV49" s="915">
        <v>1416414</v>
      </c>
      <c r="AW49" s="915">
        <v>2464476</v>
      </c>
      <c r="AX49" s="915">
        <v>1193314</v>
      </c>
      <c r="AY49" s="915">
        <v>1271162</v>
      </c>
      <c r="AZ49" s="915">
        <v>1018614</v>
      </c>
      <c r="BA49" s="915">
        <v>493263</v>
      </c>
      <c r="BB49" s="915">
        <v>525351</v>
      </c>
      <c r="BC49" s="915">
        <v>961515</v>
      </c>
      <c r="BD49" s="915">
        <v>461692</v>
      </c>
      <c r="BE49" s="915">
        <v>499823</v>
      </c>
      <c r="BF49" s="915">
        <v>748770</v>
      </c>
      <c r="BG49" s="915">
        <v>361494</v>
      </c>
      <c r="BH49" s="915">
        <v>387276</v>
      </c>
      <c r="BI49" s="915">
        <v>805972</v>
      </c>
      <c r="BJ49" s="915">
        <v>389885</v>
      </c>
      <c r="BK49" s="915">
        <v>416087</v>
      </c>
      <c r="BL49" s="915">
        <v>2023172</v>
      </c>
      <c r="BM49" s="915">
        <v>980316</v>
      </c>
      <c r="BN49" s="915">
        <v>1042856</v>
      </c>
      <c r="BO49" s="915">
        <v>1579970</v>
      </c>
      <c r="BP49" s="915">
        <v>773077</v>
      </c>
      <c r="BQ49" s="915">
        <v>806893</v>
      </c>
      <c r="BR49" s="915">
        <v>2618113</v>
      </c>
      <c r="BS49" s="915">
        <v>1284316</v>
      </c>
      <c r="BT49" s="915">
        <v>1333797</v>
      </c>
      <c r="BU49" s="915">
        <v>3707611</v>
      </c>
      <c r="BV49" s="915">
        <v>1800395</v>
      </c>
      <c r="BW49" s="915">
        <v>1907216</v>
      </c>
      <c r="BX49" s="915">
        <v>1481372</v>
      </c>
      <c r="BY49" s="915">
        <v>715550</v>
      </c>
      <c r="BZ49" s="915">
        <v>765822</v>
      </c>
      <c r="CA49" s="915">
        <v>853082</v>
      </c>
      <c r="CB49" s="915">
        <v>409307</v>
      </c>
      <c r="CC49" s="915">
        <v>443775</v>
      </c>
      <c r="CD49" s="915">
        <v>1913344</v>
      </c>
      <c r="CE49" s="915">
        <v>931732</v>
      </c>
      <c r="CF49" s="915">
        <v>981612</v>
      </c>
      <c r="CG49" s="915">
        <v>4510954</v>
      </c>
      <c r="CH49" s="915">
        <v>2235989</v>
      </c>
      <c r="CI49" s="915">
        <v>2274965</v>
      </c>
      <c r="CJ49" s="915">
        <v>3579225</v>
      </c>
      <c r="CK49" s="915">
        <v>1754790</v>
      </c>
      <c r="CL49" s="915">
        <v>1824435</v>
      </c>
      <c r="CM49" s="915">
        <v>774633</v>
      </c>
      <c r="CN49" s="915">
        <v>376338</v>
      </c>
      <c r="CO49" s="915">
        <v>398295</v>
      </c>
      <c r="CP49" s="915">
        <v>997610</v>
      </c>
      <c r="CQ49" s="915">
        <v>485335</v>
      </c>
      <c r="CR49" s="915">
        <v>512275</v>
      </c>
      <c r="CS49" s="915">
        <v>610986</v>
      </c>
      <c r="CT49" s="915">
        <v>295443</v>
      </c>
      <c r="CU49" s="915">
        <v>315543</v>
      </c>
      <c r="CV49" s="915">
        <v>924701</v>
      </c>
      <c r="CW49" s="915">
        <v>454226</v>
      </c>
      <c r="CX49" s="915">
        <v>470475</v>
      </c>
      <c r="CY49" s="915">
        <v>1687289</v>
      </c>
      <c r="CZ49" s="915">
        <v>815854</v>
      </c>
      <c r="DA49" s="915">
        <v>871435</v>
      </c>
      <c r="DB49" s="915">
        <v>2134683</v>
      </c>
      <c r="DC49" s="915">
        <v>1039611</v>
      </c>
      <c r="DD49" s="915">
        <v>1095072</v>
      </c>
      <c r="DE49" s="915">
        <v>1599036</v>
      </c>
      <c r="DF49" s="915">
        <v>786858</v>
      </c>
      <c r="DG49" s="915">
        <v>812178</v>
      </c>
      <c r="DH49" s="915">
        <v>876109</v>
      </c>
      <c r="DI49" s="915">
        <v>426336</v>
      </c>
      <c r="DJ49" s="915">
        <v>449773</v>
      </c>
      <c r="DK49" s="915">
        <v>939281</v>
      </c>
      <c r="DL49" s="915">
        <v>454392</v>
      </c>
      <c r="DM49" s="915">
        <v>484889</v>
      </c>
      <c r="DN49" s="915">
        <v>1530982</v>
      </c>
      <c r="DO49" s="915">
        <v>744939</v>
      </c>
      <c r="DP49" s="915">
        <v>786043</v>
      </c>
      <c r="DQ49" s="915">
        <v>878681</v>
      </c>
      <c r="DR49" s="915">
        <v>427514</v>
      </c>
      <c r="DS49" s="915">
        <v>451167</v>
      </c>
      <c r="DT49" s="915">
        <v>3823737</v>
      </c>
      <c r="DU49" s="915">
        <v>1881061</v>
      </c>
      <c r="DV49" s="915">
        <v>1942676</v>
      </c>
      <c r="DW49" s="915">
        <v>969511</v>
      </c>
      <c r="DX49" s="915">
        <v>468597</v>
      </c>
      <c r="DY49" s="915">
        <v>500914</v>
      </c>
      <c r="DZ49" s="915">
        <v>1738546</v>
      </c>
      <c r="EA49" s="915">
        <v>856155</v>
      </c>
      <c r="EB49" s="915">
        <v>882391</v>
      </c>
      <c r="EC49" s="915">
        <v>1871376</v>
      </c>
      <c r="ED49" s="915">
        <v>905140</v>
      </c>
      <c r="EE49" s="915">
        <v>966236</v>
      </c>
      <c r="EF49" s="915">
        <v>1266476</v>
      </c>
      <c r="EG49" s="915">
        <v>611348</v>
      </c>
      <c r="EH49" s="915">
        <v>655128</v>
      </c>
      <c r="EI49" s="915">
        <v>1125770</v>
      </c>
      <c r="EJ49" s="915">
        <v>553023</v>
      </c>
      <c r="EK49" s="915">
        <v>572747</v>
      </c>
      <c r="EL49" s="923">
        <v>2022630</v>
      </c>
      <c r="EM49" s="923">
        <v>975259</v>
      </c>
      <c r="EN49" s="923">
        <v>1047371</v>
      </c>
      <c r="EO49" s="915">
        <v>787700</v>
      </c>
      <c r="EP49" s="915">
        <v>376300</v>
      </c>
      <c r="EQ49" s="915">
        <v>411400</v>
      </c>
    </row>
    <row r="50" spans="1:148">
      <c r="A50" s="913" t="s">
        <v>1200</v>
      </c>
      <c r="B50" s="908">
        <v>1955</v>
      </c>
      <c r="C50" s="907" t="s">
        <v>1195</v>
      </c>
      <c r="D50" s="914">
        <v>89275529</v>
      </c>
      <c r="E50" s="915">
        <v>43860718</v>
      </c>
      <c r="F50" s="915">
        <v>45414811</v>
      </c>
      <c r="G50" s="915">
        <v>4773087</v>
      </c>
      <c r="H50" s="915">
        <v>2428833</v>
      </c>
      <c r="I50" s="915">
        <v>2344254</v>
      </c>
      <c r="J50" s="915">
        <v>1382523</v>
      </c>
      <c r="K50" s="915">
        <v>678837</v>
      </c>
      <c r="L50" s="915">
        <v>703686</v>
      </c>
      <c r="M50" s="915">
        <v>1427097</v>
      </c>
      <c r="N50" s="915">
        <v>698563</v>
      </c>
      <c r="O50" s="915">
        <v>728534</v>
      </c>
      <c r="P50" s="915">
        <v>1727065</v>
      </c>
      <c r="Q50" s="915">
        <v>846404</v>
      </c>
      <c r="R50" s="915">
        <v>880661</v>
      </c>
      <c r="S50" s="915">
        <v>1348871</v>
      </c>
      <c r="T50" s="915">
        <v>660066</v>
      </c>
      <c r="U50" s="915">
        <v>688805</v>
      </c>
      <c r="V50" s="915">
        <v>1353649</v>
      </c>
      <c r="W50" s="915">
        <v>651737</v>
      </c>
      <c r="X50" s="915">
        <v>701912</v>
      </c>
      <c r="Y50" s="915">
        <v>2095237</v>
      </c>
      <c r="Z50" s="915">
        <v>1016756</v>
      </c>
      <c r="AA50" s="915">
        <v>1078481</v>
      </c>
      <c r="AB50" s="915">
        <v>2064037</v>
      </c>
      <c r="AC50" s="915">
        <v>1006093</v>
      </c>
      <c r="AD50" s="915">
        <v>1057944</v>
      </c>
      <c r="AE50" s="915">
        <v>1547580</v>
      </c>
      <c r="AF50" s="915">
        <v>749636</v>
      </c>
      <c r="AG50" s="915">
        <v>797944</v>
      </c>
      <c r="AH50" s="915">
        <v>1613549</v>
      </c>
      <c r="AI50" s="915">
        <v>781607</v>
      </c>
      <c r="AJ50" s="915">
        <v>831942</v>
      </c>
      <c r="AK50" s="915">
        <v>2262623</v>
      </c>
      <c r="AL50" s="915">
        <v>1110083</v>
      </c>
      <c r="AM50" s="915">
        <v>1152540</v>
      </c>
      <c r="AN50" s="915">
        <v>2205060</v>
      </c>
      <c r="AO50" s="915">
        <v>1074181</v>
      </c>
      <c r="AP50" s="915">
        <v>1130879</v>
      </c>
      <c r="AQ50" s="915">
        <v>8037084</v>
      </c>
      <c r="AR50" s="915">
        <v>4115823</v>
      </c>
      <c r="AS50" s="915">
        <v>3921261</v>
      </c>
      <c r="AT50" s="915">
        <v>2919497</v>
      </c>
      <c r="AU50" s="915">
        <v>1470415</v>
      </c>
      <c r="AV50" s="915">
        <v>1449082</v>
      </c>
      <c r="AW50" s="915">
        <v>2473492</v>
      </c>
      <c r="AX50" s="915">
        <v>1195872</v>
      </c>
      <c r="AY50" s="915">
        <v>1277620</v>
      </c>
      <c r="AZ50" s="915">
        <v>1021121</v>
      </c>
      <c r="BA50" s="915">
        <v>494109</v>
      </c>
      <c r="BB50" s="915">
        <v>527012</v>
      </c>
      <c r="BC50" s="915">
        <v>966187</v>
      </c>
      <c r="BD50" s="915">
        <v>463477</v>
      </c>
      <c r="BE50" s="915">
        <v>502710</v>
      </c>
      <c r="BF50" s="915">
        <v>754055</v>
      </c>
      <c r="BG50" s="915">
        <v>363770</v>
      </c>
      <c r="BH50" s="915">
        <v>390285</v>
      </c>
      <c r="BI50" s="915">
        <v>807044</v>
      </c>
      <c r="BJ50" s="915">
        <v>390205</v>
      </c>
      <c r="BK50" s="915">
        <v>416839</v>
      </c>
      <c r="BL50" s="915">
        <v>2021292</v>
      </c>
      <c r="BM50" s="915">
        <v>979004</v>
      </c>
      <c r="BN50" s="915">
        <v>1042288</v>
      </c>
      <c r="BO50" s="915">
        <v>1583605</v>
      </c>
      <c r="BP50" s="915">
        <v>774062</v>
      </c>
      <c r="BQ50" s="915">
        <v>809543</v>
      </c>
      <c r="BR50" s="915">
        <v>2650435</v>
      </c>
      <c r="BS50" s="915">
        <v>1301198</v>
      </c>
      <c r="BT50" s="915">
        <v>1349237</v>
      </c>
      <c r="BU50" s="915">
        <v>3769209</v>
      </c>
      <c r="BV50" s="915">
        <v>1829729</v>
      </c>
      <c r="BW50" s="915">
        <v>1939480</v>
      </c>
      <c r="BX50" s="915">
        <v>1485582</v>
      </c>
      <c r="BY50" s="915">
        <v>717819</v>
      </c>
      <c r="BZ50" s="915">
        <v>767763</v>
      </c>
      <c r="CA50" s="915">
        <v>853734</v>
      </c>
      <c r="CB50" s="915">
        <v>409813</v>
      </c>
      <c r="CC50" s="915">
        <v>443921</v>
      </c>
      <c r="CD50" s="915">
        <v>1935161</v>
      </c>
      <c r="CE50" s="915">
        <v>944278</v>
      </c>
      <c r="CF50" s="915">
        <v>990883</v>
      </c>
      <c r="CG50" s="915">
        <v>4618308</v>
      </c>
      <c r="CH50" s="915">
        <v>2290170</v>
      </c>
      <c r="CI50" s="915">
        <v>2328138</v>
      </c>
      <c r="CJ50" s="915">
        <v>3620947</v>
      </c>
      <c r="CK50" s="915">
        <v>1773488</v>
      </c>
      <c r="CL50" s="915">
        <v>1847459</v>
      </c>
      <c r="CM50" s="915">
        <v>776861</v>
      </c>
      <c r="CN50" s="915">
        <v>377961</v>
      </c>
      <c r="CO50" s="915">
        <v>398900</v>
      </c>
      <c r="CP50" s="915">
        <v>1006819</v>
      </c>
      <c r="CQ50" s="915">
        <v>490533</v>
      </c>
      <c r="CR50" s="915">
        <v>516286</v>
      </c>
      <c r="CS50" s="915">
        <v>614259</v>
      </c>
      <c r="CT50" s="915">
        <v>297015</v>
      </c>
      <c r="CU50" s="915">
        <v>317244</v>
      </c>
      <c r="CV50" s="915">
        <v>929066</v>
      </c>
      <c r="CW50" s="915">
        <v>456730</v>
      </c>
      <c r="CX50" s="915">
        <v>472336</v>
      </c>
      <c r="CY50" s="915">
        <v>1689800</v>
      </c>
      <c r="CZ50" s="915">
        <v>815837</v>
      </c>
      <c r="DA50" s="915">
        <v>873963</v>
      </c>
      <c r="DB50" s="915">
        <v>2149044</v>
      </c>
      <c r="DC50" s="915">
        <v>1047184</v>
      </c>
      <c r="DD50" s="915">
        <v>1101860</v>
      </c>
      <c r="DE50" s="915">
        <v>1609839</v>
      </c>
      <c r="DF50" s="915">
        <v>792546</v>
      </c>
      <c r="DG50" s="915">
        <v>817293</v>
      </c>
      <c r="DH50" s="915">
        <v>878109</v>
      </c>
      <c r="DI50" s="915">
        <v>427204</v>
      </c>
      <c r="DJ50" s="915">
        <v>450905</v>
      </c>
      <c r="DK50" s="915">
        <v>943823</v>
      </c>
      <c r="DL50" s="915">
        <v>456711</v>
      </c>
      <c r="DM50" s="915">
        <v>487112</v>
      </c>
      <c r="DN50" s="915">
        <v>1540628</v>
      </c>
      <c r="DO50" s="915">
        <v>749342</v>
      </c>
      <c r="DP50" s="915">
        <v>791286</v>
      </c>
      <c r="DQ50" s="915">
        <v>882683</v>
      </c>
      <c r="DR50" s="915">
        <v>429175</v>
      </c>
      <c r="DS50" s="915">
        <v>453508</v>
      </c>
      <c r="DT50" s="915">
        <v>3859764</v>
      </c>
      <c r="DU50" s="915">
        <v>1895365</v>
      </c>
      <c r="DV50" s="915">
        <v>1964399</v>
      </c>
      <c r="DW50" s="915">
        <v>973749</v>
      </c>
      <c r="DX50" s="915">
        <v>470437</v>
      </c>
      <c r="DY50" s="915">
        <v>503312</v>
      </c>
      <c r="DZ50" s="915">
        <v>1747596</v>
      </c>
      <c r="EA50" s="915">
        <v>859689</v>
      </c>
      <c r="EB50" s="915">
        <v>887907</v>
      </c>
      <c r="EC50" s="915">
        <v>1895663</v>
      </c>
      <c r="ED50" s="915">
        <v>917171</v>
      </c>
      <c r="EE50" s="915">
        <v>978492</v>
      </c>
      <c r="EF50" s="915">
        <v>1277199</v>
      </c>
      <c r="EG50" s="915">
        <v>616402</v>
      </c>
      <c r="EH50" s="915">
        <v>660797</v>
      </c>
      <c r="EI50" s="915">
        <v>1139384</v>
      </c>
      <c r="EJ50" s="915">
        <v>559771</v>
      </c>
      <c r="EK50" s="915">
        <v>579613</v>
      </c>
      <c r="EL50" s="915">
        <v>2044112</v>
      </c>
      <c r="EM50" s="915">
        <v>985617</v>
      </c>
      <c r="EN50" s="915">
        <v>1058495</v>
      </c>
      <c r="EO50" s="915">
        <v>801065</v>
      </c>
      <c r="EP50" s="915">
        <v>381939</v>
      </c>
      <c r="EQ50" s="915">
        <v>419126</v>
      </c>
    </row>
    <row r="51" spans="1:148">
      <c r="A51" s="913" t="s">
        <v>1201</v>
      </c>
      <c r="B51" s="908">
        <v>1956</v>
      </c>
      <c r="C51" s="907"/>
      <c r="D51" s="914">
        <v>90171631</v>
      </c>
      <c r="E51" s="915">
        <v>44301096</v>
      </c>
      <c r="F51" s="915">
        <v>45870535</v>
      </c>
      <c r="G51" s="915">
        <v>4831533</v>
      </c>
      <c r="H51" s="915">
        <v>2453161</v>
      </c>
      <c r="I51" s="915">
        <v>2378372</v>
      </c>
      <c r="J51" s="915">
        <v>1396397</v>
      </c>
      <c r="K51" s="915">
        <v>684391</v>
      </c>
      <c r="L51" s="915">
        <v>712006</v>
      </c>
      <c r="M51" s="915">
        <v>1436596</v>
      </c>
      <c r="N51" s="915">
        <v>703511</v>
      </c>
      <c r="O51" s="915">
        <v>733085</v>
      </c>
      <c r="P51" s="915">
        <v>1739748</v>
      </c>
      <c r="Q51" s="915">
        <v>852957</v>
      </c>
      <c r="R51" s="915">
        <v>886791</v>
      </c>
      <c r="S51" s="915">
        <v>1349936</v>
      </c>
      <c r="T51" s="915">
        <v>660584</v>
      </c>
      <c r="U51" s="915">
        <v>689352</v>
      </c>
      <c r="V51" s="915">
        <v>1350009</v>
      </c>
      <c r="W51" s="915">
        <v>648870</v>
      </c>
      <c r="X51" s="915">
        <v>701139</v>
      </c>
      <c r="Y51" s="915">
        <v>2092566</v>
      </c>
      <c r="Z51" s="915">
        <v>1016637</v>
      </c>
      <c r="AA51" s="915">
        <v>1075929</v>
      </c>
      <c r="AB51" s="915">
        <v>2064660</v>
      </c>
      <c r="AC51" s="915">
        <v>1005758</v>
      </c>
      <c r="AD51" s="915">
        <v>1058902</v>
      </c>
      <c r="AE51" s="915">
        <v>1542720</v>
      </c>
      <c r="AF51" s="915">
        <v>748308</v>
      </c>
      <c r="AG51" s="915">
        <v>794412</v>
      </c>
      <c r="AH51" s="915">
        <v>1611657</v>
      </c>
      <c r="AI51" s="915">
        <v>778844</v>
      </c>
      <c r="AJ51" s="915">
        <v>832813</v>
      </c>
      <c r="AK51" s="915">
        <v>2286300</v>
      </c>
      <c r="AL51" s="915">
        <v>1122287</v>
      </c>
      <c r="AM51" s="915">
        <v>1164013</v>
      </c>
      <c r="AN51" s="915">
        <v>2218296</v>
      </c>
      <c r="AO51" s="915">
        <v>1081181</v>
      </c>
      <c r="AP51" s="915">
        <v>1137115</v>
      </c>
      <c r="AQ51" s="915">
        <v>8348969</v>
      </c>
      <c r="AR51" s="915">
        <v>4272423</v>
      </c>
      <c r="AS51" s="915">
        <v>4076546</v>
      </c>
      <c r="AT51" s="915">
        <v>2997873</v>
      </c>
      <c r="AU51" s="915">
        <v>1511263</v>
      </c>
      <c r="AV51" s="915">
        <v>1486610</v>
      </c>
      <c r="AW51" s="915">
        <v>2471094</v>
      </c>
      <c r="AX51" s="915">
        <v>1194981</v>
      </c>
      <c r="AY51" s="915">
        <v>1276113</v>
      </c>
      <c r="AZ51" s="915">
        <v>1023714</v>
      </c>
      <c r="BA51" s="915">
        <v>496030</v>
      </c>
      <c r="BB51" s="915">
        <v>527684</v>
      </c>
      <c r="BC51" s="915">
        <v>968923</v>
      </c>
      <c r="BD51" s="915">
        <v>465175</v>
      </c>
      <c r="BE51" s="915">
        <v>503748</v>
      </c>
      <c r="BF51" s="915">
        <v>755593</v>
      </c>
      <c r="BG51" s="915">
        <v>364509</v>
      </c>
      <c r="BH51" s="915">
        <v>391084</v>
      </c>
      <c r="BI51" s="915">
        <v>803573</v>
      </c>
      <c r="BJ51" s="915">
        <v>389141</v>
      </c>
      <c r="BK51" s="915">
        <v>414432</v>
      </c>
      <c r="BL51" s="915">
        <v>2014592</v>
      </c>
      <c r="BM51" s="915">
        <v>975663</v>
      </c>
      <c r="BN51" s="915">
        <v>1038929</v>
      </c>
      <c r="BO51" s="915">
        <v>1591067</v>
      </c>
      <c r="BP51" s="915">
        <v>777818</v>
      </c>
      <c r="BQ51" s="915">
        <v>813249</v>
      </c>
      <c r="BR51" s="915">
        <v>2670705</v>
      </c>
      <c r="BS51" s="915">
        <v>1309079</v>
      </c>
      <c r="BT51" s="915">
        <v>1361626</v>
      </c>
      <c r="BU51" s="915">
        <v>3854813</v>
      </c>
      <c r="BV51" s="915">
        <v>1873142</v>
      </c>
      <c r="BW51" s="915">
        <v>1981671</v>
      </c>
      <c r="BX51" s="915">
        <v>1486497</v>
      </c>
      <c r="BY51" s="915">
        <v>719116</v>
      </c>
      <c r="BZ51" s="915">
        <v>767381</v>
      </c>
      <c r="CA51" s="915">
        <v>850361</v>
      </c>
      <c r="CB51" s="915">
        <v>408016</v>
      </c>
      <c r="CC51" s="915">
        <v>442345</v>
      </c>
      <c r="CD51" s="915">
        <v>1950348</v>
      </c>
      <c r="CE51" s="915">
        <v>952547</v>
      </c>
      <c r="CF51" s="915">
        <v>997801</v>
      </c>
      <c r="CG51" s="915">
        <v>4761126</v>
      </c>
      <c r="CH51" s="915">
        <v>2361071</v>
      </c>
      <c r="CI51" s="915">
        <v>2400055</v>
      </c>
      <c r="CJ51" s="915">
        <v>3672757</v>
      </c>
      <c r="CK51" s="915">
        <v>1798991</v>
      </c>
      <c r="CL51" s="915">
        <v>1873766</v>
      </c>
      <c r="CM51" s="915">
        <v>777063</v>
      </c>
      <c r="CN51" s="915">
        <v>378584</v>
      </c>
      <c r="CO51" s="915">
        <v>398479</v>
      </c>
      <c r="CP51" s="915">
        <v>1007498</v>
      </c>
      <c r="CQ51" s="915">
        <v>490663</v>
      </c>
      <c r="CR51" s="915">
        <v>516835</v>
      </c>
      <c r="CS51" s="915">
        <v>612832</v>
      </c>
      <c r="CT51" s="915">
        <v>296173</v>
      </c>
      <c r="CU51" s="915">
        <v>316659</v>
      </c>
      <c r="CV51" s="915">
        <v>924387</v>
      </c>
      <c r="CW51" s="915">
        <v>454033</v>
      </c>
      <c r="CX51" s="915">
        <v>470354</v>
      </c>
      <c r="CY51" s="915">
        <v>1692115</v>
      </c>
      <c r="CZ51" s="915">
        <v>817456</v>
      </c>
      <c r="DA51" s="915">
        <v>874659</v>
      </c>
      <c r="DB51" s="915">
        <v>2156494</v>
      </c>
      <c r="DC51" s="915">
        <v>1050541</v>
      </c>
      <c r="DD51" s="915">
        <v>1105953</v>
      </c>
      <c r="DE51" s="915">
        <v>1617219</v>
      </c>
      <c r="DF51" s="915">
        <v>795579</v>
      </c>
      <c r="DG51" s="915">
        <v>821640</v>
      </c>
      <c r="DH51" s="915">
        <v>874366</v>
      </c>
      <c r="DI51" s="915">
        <v>425164</v>
      </c>
      <c r="DJ51" s="915">
        <v>449202</v>
      </c>
      <c r="DK51" s="915">
        <v>943108</v>
      </c>
      <c r="DL51" s="915">
        <v>455525</v>
      </c>
      <c r="DM51" s="915">
        <v>487583</v>
      </c>
      <c r="DN51" s="915">
        <v>1541467</v>
      </c>
      <c r="DO51" s="915">
        <v>749799</v>
      </c>
      <c r="DP51" s="915">
        <v>791668</v>
      </c>
      <c r="DQ51" s="915">
        <v>882769</v>
      </c>
      <c r="DR51" s="915">
        <v>429248</v>
      </c>
      <c r="DS51" s="915">
        <v>453521</v>
      </c>
      <c r="DT51" s="915">
        <v>3902693</v>
      </c>
      <c r="DU51" s="915">
        <v>1914926</v>
      </c>
      <c r="DV51" s="915">
        <v>1987767</v>
      </c>
      <c r="DW51" s="915">
        <v>972323</v>
      </c>
      <c r="DX51" s="915">
        <v>468094</v>
      </c>
      <c r="DY51" s="915">
        <v>504229</v>
      </c>
      <c r="DZ51" s="915">
        <v>1758012</v>
      </c>
      <c r="EA51" s="915">
        <v>865914</v>
      </c>
      <c r="EB51" s="915">
        <v>892098</v>
      </c>
      <c r="EC51" s="915">
        <v>1903428</v>
      </c>
      <c r="ED51" s="915">
        <v>921649</v>
      </c>
      <c r="EE51" s="915">
        <v>981779</v>
      </c>
      <c r="EF51" s="915">
        <v>1276270</v>
      </c>
      <c r="EG51" s="915">
        <v>615066</v>
      </c>
      <c r="EH51" s="915">
        <v>661204</v>
      </c>
      <c r="EI51" s="915">
        <v>1146719</v>
      </c>
      <c r="EJ51" s="915">
        <v>563787</v>
      </c>
      <c r="EK51" s="915">
        <v>582932</v>
      </c>
      <c r="EL51" s="915">
        <v>2040445</v>
      </c>
      <c r="EM51" s="915">
        <v>983441</v>
      </c>
      <c r="EN51" s="915">
        <v>1057004</v>
      </c>
      <c r="EO51" s="915">
        <v>820000</v>
      </c>
      <c r="EP51" s="915">
        <v>391000</v>
      </c>
      <c r="EQ51" s="915">
        <v>428000</v>
      </c>
    </row>
    <row r="52" spans="1:148">
      <c r="A52" s="913" t="s">
        <v>1202</v>
      </c>
      <c r="B52" s="908">
        <v>1957</v>
      </c>
      <c r="C52" s="907"/>
      <c r="D52" s="914">
        <v>90928263</v>
      </c>
      <c r="E52" s="915">
        <v>44670692</v>
      </c>
      <c r="F52" s="915">
        <v>46257571</v>
      </c>
      <c r="G52" s="915">
        <v>4879128</v>
      </c>
      <c r="H52" s="915">
        <v>2471804</v>
      </c>
      <c r="I52" s="915">
        <v>2407324</v>
      </c>
      <c r="J52" s="915">
        <v>1405787</v>
      </c>
      <c r="K52" s="915">
        <v>689228</v>
      </c>
      <c r="L52" s="915">
        <v>716559</v>
      </c>
      <c r="M52" s="915">
        <v>1439547</v>
      </c>
      <c r="N52" s="915">
        <v>701818</v>
      </c>
      <c r="O52" s="915">
        <v>737729</v>
      </c>
      <c r="P52" s="915">
        <v>1738767</v>
      </c>
      <c r="Q52" s="915">
        <v>850989</v>
      </c>
      <c r="R52" s="915">
        <v>887778</v>
      </c>
      <c r="S52" s="915">
        <v>1346745</v>
      </c>
      <c r="T52" s="915">
        <v>656086</v>
      </c>
      <c r="U52" s="915">
        <v>690659</v>
      </c>
      <c r="V52" s="915">
        <v>1344030</v>
      </c>
      <c r="W52" s="915">
        <v>645356</v>
      </c>
      <c r="X52" s="915">
        <v>698674</v>
      </c>
      <c r="Y52" s="915">
        <v>2082280</v>
      </c>
      <c r="Z52" s="915">
        <v>1003937</v>
      </c>
      <c r="AA52" s="915">
        <v>1078343</v>
      </c>
      <c r="AB52" s="915">
        <v>2061697</v>
      </c>
      <c r="AC52" s="915">
        <v>1003384</v>
      </c>
      <c r="AD52" s="915">
        <v>1058313</v>
      </c>
      <c r="AE52" s="915">
        <v>1535429</v>
      </c>
      <c r="AF52" s="915">
        <v>742073</v>
      </c>
      <c r="AG52" s="915">
        <v>793356</v>
      </c>
      <c r="AH52" s="915">
        <v>1601265</v>
      </c>
      <c r="AI52" s="915">
        <v>772539</v>
      </c>
      <c r="AJ52" s="915">
        <v>828726</v>
      </c>
      <c r="AK52" s="915">
        <v>2310023</v>
      </c>
      <c r="AL52" s="915">
        <v>1134747</v>
      </c>
      <c r="AM52" s="915">
        <v>1175276</v>
      </c>
      <c r="AN52" s="915">
        <v>2233486</v>
      </c>
      <c r="AO52" s="915">
        <v>1090180</v>
      </c>
      <c r="AP52" s="915">
        <v>1143306</v>
      </c>
      <c r="AQ52" s="915">
        <v>8681040</v>
      </c>
      <c r="AR52" s="915">
        <v>4454406</v>
      </c>
      <c r="AS52" s="915">
        <v>4226634</v>
      </c>
      <c r="AT52" s="915">
        <v>3090715</v>
      </c>
      <c r="AU52" s="915">
        <v>1561670</v>
      </c>
      <c r="AV52" s="915">
        <v>1529045</v>
      </c>
      <c r="AW52" s="915">
        <v>2462233</v>
      </c>
      <c r="AX52" s="915">
        <v>1191557</v>
      </c>
      <c r="AY52" s="915">
        <v>1270676</v>
      </c>
      <c r="AZ52" s="915">
        <v>1025879</v>
      </c>
      <c r="BA52" s="915">
        <v>497415</v>
      </c>
      <c r="BB52" s="915">
        <v>528464</v>
      </c>
      <c r="BC52" s="915">
        <v>968974</v>
      </c>
      <c r="BD52" s="915">
        <v>464694</v>
      </c>
      <c r="BE52" s="915">
        <v>504280</v>
      </c>
      <c r="BF52" s="915">
        <v>753930</v>
      </c>
      <c r="BG52" s="915">
        <v>363641</v>
      </c>
      <c r="BH52" s="915">
        <v>390289</v>
      </c>
      <c r="BI52" s="915">
        <v>798104</v>
      </c>
      <c r="BJ52" s="915">
        <v>386037</v>
      </c>
      <c r="BK52" s="915">
        <v>412067</v>
      </c>
      <c r="BL52" s="915">
        <v>2002878</v>
      </c>
      <c r="BM52" s="915">
        <v>970497</v>
      </c>
      <c r="BN52" s="915">
        <v>1032381</v>
      </c>
      <c r="BO52" s="915">
        <v>1598132</v>
      </c>
      <c r="BP52" s="915">
        <v>781736</v>
      </c>
      <c r="BQ52" s="915">
        <v>816396</v>
      </c>
      <c r="BR52" s="915">
        <v>2689478</v>
      </c>
      <c r="BS52" s="915">
        <v>1318619</v>
      </c>
      <c r="BT52" s="915">
        <v>1370859</v>
      </c>
      <c r="BU52" s="915">
        <v>3944838</v>
      </c>
      <c r="BV52" s="915">
        <v>1921384</v>
      </c>
      <c r="BW52" s="915">
        <v>2023454</v>
      </c>
      <c r="BX52" s="915">
        <v>1484279</v>
      </c>
      <c r="BY52" s="915">
        <v>717345</v>
      </c>
      <c r="BZ52" s="915">
        <v>766934</v>
      </c>
      <c r="CA52" s="915">
        <v>846150</v>
      </c>
      <c r="CB52" s="915">
        <v>406374</v>
      </c>
      <c r="CC52" s="915">
        <v>439776</v>
      </c>
      <c r="CD52" s="915">
        <v>1964439</v>
      </c>
      <c r="CE52" s="915">
        <v>960647</v>
      </c>
      <c r="CF52" s="915">
        <v>1003792</v>
      </c>
      <c r="CG52" s="915">
        <v>4941275</v>
      </c>
      <c r="CH52" s="915">
        <v>2457880</v>
      </c>
      <c r="CI52" s="915">
        <v>2483395</v>
      </c>
      <c r="CJ52" s="915">
        <v>3730333</v>
      </c>
      <c r="CK52" s="915">
        <v>1830403</v>
      </c>
      <c r="CL52" s="915">
        <v>1899930</v>
      </c>
      <c r="CM52" s="915">
        <v>776685</v>
      </c>
      <c r="CN52" s="915">
        <v>379423</v>
      </c>
      <c r="CO52" s="915">
        <v>397262</v>
      </c>
      <c r="CP52" s="915">
        <v>1002993</v>
      </c>
      <c r="CQ52" s="915">
        <v>488160</v>
      </c>
      <c r="CR52" s="915">
        <v>514833</v>
      </c>
      <c r="CS52" s="915">
        <v>609377</v>
      </c>
      <c r="CT52" s="915">
        <v>293897</v>
      </c>
      <c r="CU52" s="915">
        <v>315480</v>
      </c>
      <c r="CV52" s="915">
        <v>914559</v>
      </c>
      <c r="CW52" s="915">
        <v>447922</v>
      </c>
      <c r="CX52" s="915">
        <v>466637</v>
      </c>
      <c r="CY52" s="915">
        <v>1686691</v>
      </c>
      <c r="CZ52" s="915">
        <v>814004</v>
      </c>
      <c r="DA52" s="915">
        <v>872687</v>
      </c>
      <c r="DB52" s="915">
        <v>2163378</v>
      </c>
      <c r="DC52" s="915">
        <v>1054996</v>
      </c>
      <c r="DD52" s="915">
        <v>1108382</v>
      </c>
      <c r="DE52" s="915">
        <v>1619072</v>
      </c>
      <c r="DF52" s="915">
        <v>793587</v>
      </c>
      <c r="DG52" s="915">
        <v>825485</v>
      </c>
      <c r="DH52" s="915">
        <v>865251</v>
      </c>
      <c r="DI52" s="915">
        <v>419717</v>
      </c>
      <c r="DJ52" s="915">
        <v>445534</v>
      </c>
      <c r="DK52" s="915">
        <v>936007</v>
      </c>
      <c r="DL52" s="915">
        <v>451841</v>
      </c>
      <c r="DM52" s="915">
        <v>484166</v>
      </c>
      <c r="DN52" s="915">
        <v>1531645</v>
      </c>
      <c r="DO52" s="915">
        <v>742894</v>
      </c>
      <c r="DP52" s="915">
        <v>788751</v>
      </c>
      <c r="DQ52" s="915">
        <v>874820</v>
      </c>
      <c r="DR52" s="915">
        <v>425228</v>
      </c>
      <c r="DS52" s="915">
        <v>449592</v>
      </c>
      <c r="DT52" s="915">
        <v>3939823</v>
      </c>
      <c r="DU52" s="915">
        <v>1932524</v>
      </c>
      <c r="DV52" s="915">
        <v>2007299</v>
      </c>
      <c r="DW52" s="915">
        <v>964962</v>
      </c>
      <c r="DX52" s="915">
        <v>463844</v>
      </c>
      <c r="DY52" s="915">
        <v>501118</v>
      </c>
      <c r="DZ52" s="915">
        <v>1758664</v>
      </c>
      <c r="EA52" s="915">
        <v>863144</v>
      </c>
      <c r="EB52" s="915">
        <v>895520</v>
      </c>
      <c r="EC52" s="915">
        <v>1897617</v>
      </c>
      <c r="ED52" s="915">
        <v>914480</v>
      </c>
      <c r="EE52" s="915">
        <v>983137</v>
      </c>
      <c r="EF52" s="915">
        <v>1267083</v>
      </c>
      <c r="EG52" s="915">
        <v>609653</v>
      </c>
      <c r="EH52" s="915">
        <v>657430</v>
      </c>
      <c r="EI52" s="915">
        <v>1143230</v>
      </c>
      <c r="EJ52" s="915">
        <v>559096</v>
      </c>
      <c r="EK52" s="915">
        <v>584134</v>
      </c>
      <c r="EL52" s="915">
        <v>2015545</v>
      </c>
      <c r="EM52" s="915">
        <v>969836</v>
      </c>
      <c r="EN52" s="915">
        <v>1045709</v>
      </c>
      <c r="EO52" s="915">
        <v>835000</v>
      </c>
      <c r="EP52" s="915">
        <v>399000</v>
      </c>
      <c r="EQ52" s="915">
        <v>436000</v>
      </c>
    </row>
    <row r="53" spans="1:148">
      <c r="A53" s="913" t="s">
        <v>1203</v>
      </c>
      <c r="B53" s="908">
        <v>1958</v>
      </c>
      <c r="C53" s="907"/>
      <c r="D53" s="914">
        <v>91767079</v>
      </c>
      <c r="E53" s="915">
        <v>45078358</v>
      </c>
      <c r="F53" s="915">
        <v>46688721</v>
      </c>
      <c r="G53" s="915">
        <v>4949463</v>
      </c>
      <c r="H53" s="915">
        <v>2513730</v>
      </c>
      <c r="I53" s="915">
        <v>2435733</v>
      </c>
      <c r="J53" s="915">
        <v>1415614</v>
      </c>
      <c r="K53" s="915">
        <v>693232</v>
      </c>
      <c r="L53" s="915">
        <v>722382</v>
      </c>
      <c r="M53" s="915">
        <v>1445824</v>
      </c>
      <c r="N53" s="915">
        <v>703694</v>
      </c>
      <c r="O53" s="915">
        <v>742130</v>
      </c>
      <c r="P53" s="915">
        <v>1742821</v>
      </c>
      <c r="Q53" s="915">
        <v>851543</v>
      </c>
      <c r="R53" s="915">
        <v>891278</v>
      </c>
      <c r="S53" s="915">
        <v>1343478</v>
      </c>
      <c r="T53" s="915">
        <v>651610</v>
      </c>
      <c r="U53" s="915">
        <v>691868</v>
      </c>
      <c r="V53" s="915">
        <v>1336598</v>
      </c>
      <c r="W53" s="915">
        <v>639697</v>
      </c>
      <c r="X53" s="915">
        <v>696901</v>
      </c>
      <c r="Y53" s="915">
        <v>2077535</v>
      </c>
      <c r="Z53" s="915">
        <v>1000461</v>
      </c>
      <c r="AA53" s="915">
        <v>1077074</v>
      </c>
      <c r="AB53" s="915">
        <v>2057044</v>
      </c>
      <c r="AC53" s="915">
        <v>1002586</v>
      </c>
      <c r="AD53" s="915">
        <v>1054458</v>
      </c>
      <c r="AE53" s="915">
        <v>1529697</v>
      </c>
      <c r="AF53" s="915">
        <v>738268</v>
      </c>
      <c r="AG53" s="915">
        <v>791429</v>
      </c>
      <c r="AH53" s="915">
        <v>1591701</v>
      </c>
      <c r="AI53" s="915">
        <v>767120</v>
      </c>
      <c r="AJ53" s="915">
        <v>824581</v>
      </c>
      <c r="AK53" s="915">
        <v>2339420</v>
      </c>
      <c r="AL53" s="915">
        <v>1149483</v>
      </c>
      <c r="AM53" s="915">
        <v>1189937</v>
      </c>
      <c r="AN53" s="915">
        <v>2255549</v>
      </c>
      <c r="AO53" s="915">
        <v>1101722</v>
      </c>
      <c r="AP53" s="915">
        <v>1153827</v>
      </c>
      <c r="AQ53" s="915">
        <v>9010534</v>
      </c>
      <c r="AR53" s="915">
        <v>4636928</v>
      </c>
      <c r="AS53" s="915">
        <v>4373606</v>
      </c>
      <c r="AT53" s="915">
        <v>3190586</v>
      </c>
      <c r="AU53" s="915">
        <v>1612525</v>
      </c>
      <c r="AV53" s="915">
        <v>1578061</v>
      </c>
      <c r="AW53" s="915">
        <v>2459577</v>
      </c>
      <c r="AX53" s="915">
        <v>1189196</v>
      </c>
      <c r="AY53" s="915">
        <v>1270381</v>
      </c>
      <c r="AZ53" s="915">
        <v>1029066</v>
      </c>
      <c r="BA53" s="915">
        <v>498777</v>
      </c>
      <c r="BB53" s="915">
        <v>530289</v>
      </c>
      <c r="BC53" s="915">
        <v>969886</v>
      </c>
      <c r="BD53" s="915">
        <v>464711</v>
      </c>
      <c r="BE53" s="915">
        <v>505175</v>
      </c>
      <c r="BF53" s="915">
        <v>753749</v>
      </c>
      <c r="BG53" s="915">
        <v>362870</v>
      </c>
      <c r="BH53" s="915">
        <v>390879</v>
      </c>
      <c r="BI53" s="915">
        <v>793496</v>
      </c>
      <c r="BJ53" s="915">
        <v>383770</v>
      </c>
      <c r="BK53" s="915">
        <v>409726</v>
      </c>
      <c r="BL53" s="915">
        <v>1996708</v>
      </c>
      <c r="BM53" s="915">
        <v>965073</v>
      </c>
      <c r="BN53" s="915">
        <v>1031635</v>
      </c>
      <c r="BO53" s="915">
        <v>1607893</v>
      </c>
      <c r="BP53" s="915">
        <v>784996</v>
      </c>
      <c r="BQ53" s="915">
        <v>822897</v>
      </c>
      <c r="BR53" s="915">
        <v>2708917</v>
      </c>
      <c r="BS53" s="915">
        <v>1328892</v>
      </c>
      <c r="BT53" s="915">
        <v>1380025</v>
      </c>
      <c r="BU53" s="915">
        <v>4013925</v>
      </c>
      <c r="BV53" s="915">
        <v>1958192</v>
      </c>
      <c r="BW53" s="915">
        <v>2055733</v>
      </c>
      <c r="BX53" s="915">
        <v>1484984</v>
      </c>
      <c r="BY53" s="915">
        <v>717317</v>
      </c>
      <c r="BZ53" s="915">
        <v>767667</v>
      </c>
      <c r="CA53" s="915">
        <v>839816</v>
      </c>
      <c r="CB53" s="915">
        <v>403033</v>
      </c>
      <c r="CC53" s="915">
        <v>436783</v>
      </c>
      <c r="CD53" s="915">
        <v>1977250</v>
      </c>
      <c r="CE53" s="915">
        <v>967468</v>
      </c>
      <c r="CF53" s="915">
        <v>1009782</v>
      </c>
      <c r="CG53" s="915">
        <v>5112170</v>
      </c>
      <c r="CH53" s="915">
        <v>2551590</v>
      </c>
      <c r="CI53" s="915">
        <v>2560580</v>
      </c>
      <c r="CJ53" s="915">
        <v>3784118</v>
      </c>
      <c r="CK53" s="915">
        <v>1856234</v>
      </c>
      <c r="CL53" s="915">
        <v>1927884</v>
      </c>
      <c r="CM53" s="915">
        <v>778008</v>
      </c>
      <c r="CN53" s="915">
        <v>379995</v>
      </c>
      <c r="CO53" s="915">
        <v>398013</v>
      </c>
      <c r="CP53" s="915">
        <v>1001612</v>
      </c>
      <c r="CQ53" s="915">
        <v>486390</v>
      </c>
      <c r="CR53" s="915">
        <v>515222</v>
      </c>
      <c r="CS53" s="915">
        <v>606659</v>
      </c>
      <c r="CT53" s="915">
        <v>291632</v>
      </c>
      <c r="CU53" s="915">
        <v>315027</v>
      </c>
      <c r="CV53" s="915">
        <v>909152</v>
      </c>
      <c r="CW53" s="915">
        <v>444312</v>
      </c>
      <c r="CX53" s="915">
        <v>464840</v>
      </c>
      <c r="CY53" s="915">
        <v>1680750</v>
      </c>
      <c r="CZ53" s="915">
        <v>808722</v>
      </c>
      <c r="DA53" s="915">
        <v>872028</v>
      </c>
      <c r="DB53" s="915">
        <v>2168405</v>
      </c>
      <c r="DC53" s="915">
        <v>1054200</v>
      </c>
      <c r="DD53" s="915">
        <v>1114205</v>
      </c>
      <c r="DE53" s="915">
        <v>1622909</v>
      </c>
      <c r="DF53" s="915">
        <v>795499</v>
      </c>
      <c r="DG53" s="915">
        <v>827410</v>
      </c>
      <c r="DH53" s="915">
        <v>859798</v>
      </c>
      <c r="DI53" s="915">
        <v>416345</v>
      </c>
      <c r="DJ53" s="915">
        <v>443453</v>
      </c>
      <c r="DK53" s="915">
        <v>929827</v>
      </c>
      <c r="DL53" s="915">
        <v>447154</v>
      </c>
      <c r="DM53" s="915">
        <v>482673</v>
      </c>
      <c r="DN53" s="915">
        <v>1523935</v>
      </c>
      <c r="DO53" s="915">
        <v>736942</v>
      </c>
      <c r="DP53" s="915">
        <v>786993</v>
      </c>
      <c r="DQ53" s="915">
        <v>870824</v>
      </c>
      <c r="DR53" s="915">
        <v>421701</v>
      </c>
      <c r="DS53" s="915">
        <v>449123</v>
      </c>
      <c r="DT53" s="915">
        <v>3978648</v>
      </c>
      <c r="DU53" s="915">
        <v>1948635</v>
      </c>
      <c r="DV53" s="915">
        <v>2030013</v>
      </c>
      <c r="DW53" s="915">
        <v>960437</v>
      </c>
      <c r="DX53" s="915">
        <v>460137</v>
      </c>
      <c r="DY53" s="915">
        <v>500300</v>
      </c>
      <c r="DZ53" s="915">
        <v>1768235</v>
      </c>
      <c r="EA53" s="915">
        <v>866426</v>
      </c>
      <c r="EB53" s="915">
        <v>901809</v>
      </c>
      <c r="EC53" s="915">
        <v>1887256</v>
      </c>
      <c r="ED53" s="915">
        <v>906844</v>
      </c>
      <c r="EE53" s="915">
        <v>980412</v>
      </c>
      <c r="EF53" s="915">
        <v>1257841</v>
      </c>
      <c r="EG53" s="915">
        <v>602814</v>
      </c>
      <c r="EH53" s="915">
        <v>655027</v>
      </c>
      <c r="EI53" s="915">
        <v>1142125</v>
      </c>
      <c r="EJ53" s="915">
        <v>556759</v>
      </c>
      <c r="EK53" s="915">
        <v>585366</v>
      </c>
      <c r="EL53" s="915">
        <v>2003239</v>
      </c>
      <c r="EM53" s="915">
        <v>959133</v>
      </c>
      <c r="EN53" s="915">
        <v>1044106</v>
      </c>
      <c r="EO53" s="915">
        <v>854000</v>
      </c>
      <c r="EP53" s="915">
        <v>409000</v>
      </c>
      <c r="EQ53" s="915">
        <v>445000</v>
      </c>
    </row>
    <row r="54" spans="1:148">
      <c r="A54" s="913" t="s">
        <v>1204</v>
      </c>
      <c r="B54" s="908">
        <v>1959</v>
      </c>
      <c r="C54" s="907"/>
      <c r="D54" s="914">
        <v>92641282</v>
      </c>
      <c r="E54" s="915">
        <v>45504277</v>
      </c>
      <c r="F54" s="72">
        <v>47137005</v>
      </c>
      <c r="G54" s="915">
        <v>5001876</v>
      </c>
      <c r="H54" s="915">
        <v>2533884</v>
      </c>
      <c r="I54" s="72">
        <v>2467992</v>
      </c>
      <c r="J54" s="915">
        <v>1424422</v>
      </c>
      <c r="K54" s="915">
        <v>695599</v>
      </c>
      <c r="L54" s="72">
        <v>728823</v>
      </c>
      <c r="M54" s="915">
        <v>1449727</v>
      </c>
      <c r="N54" s="915">
        <v>704362</v>
      </c>
      <c r="O54" s="72">
        <v>745365</v>
      </c>
      <c r="P54" s="915">
        <v>1746573</v>
      </c>
      <c r="Q54" s="915">
        <v>852249</v>
      </c>
      <c r="R54" s="72">
        <v>894324</v>
      </c>
      <c r="S54" s="915">
        <v>1341838</v>
      </c>
      <c r="T54" s="915">
        <v>649612</v>
      </c>
      <c r="U54" s="72">
        <v>692226</v>
      </c>
      <c r="V54" s="915">
        <v>1328913</v>
      </c>
      <c r="W54" s="915">
        <v>634804</v>
      </c>
      <c r="X54" s="72">
        <v>694109</v>
      </c>
      <c r="Y54" s="915">
        <v>2069469</v>
      </c>
      <c r="Z54" s="915">
        <v>996462</v>
      </c>
      <c r="AA54" s="72">
        <v>1073007</v>
      </c>
      <c r="AB54" s="915">
        <v>2051050</v>
      </c>
      <c r="AC54" s="915">
        <v>1000672</v>
      </c>
      <c r="AD54" s="72">
        <v>1050378</v>
      </c>
      <c r="AE54" s="915">
        <v>1516622</v>
      </c>
      <c r="AF54" s="915">
        <v>731530</v>
      </c>
      <c r="AG54" s="72">
        <v>785092</v>
      </c>
      <c r="AH54" s="915">
        <v>1588273</v>
      </c>
      <c r="AI54" s="915">
        <v>764835</v>
      </c>
      <c r="AJ54" s="72">
        <v>823438</v>
      </c>
      <c r="AK54" s="915">
        <v>2378420</v>
      </c>
      <c r="AL54" s="915">
        <v>1170936</v>
      </c>
      <c r="AM54" s="72">
        <v>1207484</v>
      </c>
      <c r="AN54" s="915">
        <v>2278137</v>
      </c>
      <c r="AO54" s="915">
        <v>1113572</v>
      </c>
      <c r="AP54" s="72">
        <v>1164565</v>
      </c>
      <c r="AQ54" s="915">
        <v>9349323</v>
      </c>
      <c r="AR54" s="915">
        <v>4818944</v>
      </c>
      <c r="AS54" s="72">
        <v>4530379</v>
      </c>
      <c r="AT54" s="915">
        <v>3305150</v>
      </c>
      <c r="AU54" s="915">
        <v>1671445</v>
      </c>
      <c r="AV54" s="72">
        <v>1633705</v>
      </c>
      <c r="AW54" s="915">
        <v>2452074</v>
      </c>
      <c r="AX54" s="915">
        <v>1184969</v>
      </c>
      <c r="AY54" s="72">
        <v>1267105</v>
      </c>
      <c r="AZ54" s="915">
        <v>1030938</v>
      </c>
      <c r="BA54" s="915">
        <v>499691</v>
      </c>
      <c r="BB54" s="72">
        <v>531247</v>
      </c>
      <c r="BC54" s="915">
        <v>971302</v>
      </c>
      <c r="BD54" s="915">
        <v>464872</v>
      </c>
      <c r="BE54" s="72">
        <v>506430</v>
      </c>
      <c r="BF54" s="915">
        <v>752685</v>
      </c>
      <c r="BG54" s="915">
        <v>361410</v>
      </c>
      <c r="BH54" s="72">
        <v>391275</v>
      </c>
      <c r="BI54" s="915">
        <v>787010</v>
      </c>
      <c r="BJ54" s="915">
        <v>380867</v>
      </c>
      <c r="BK54" s="72">
        <v>406143</v>
      </c>
      <c r="BL54" s="915">
        <v>1989226</v>
      </c>
      <c r="BM54" s="915">
        <v>959904</v>
      </c>
      <c r="BN54" s="72">
        <v>1029322</v>
      </c>
      <c r="BO54" s="915">
        <v>1623275</v>
      </c>
      <c r="BP54" s="915">
        <v>791385</v>
      </c>
      <c r="BQ54" s="72">
        <v>831890</v>
      </c>
      <c r="BR54" s="915">
        <v>2731841</v>
      </c>
      <c r="BS54" s="915">
        <v>1340545</v>
      </c>
      <c r="BT54" s="72">
        <v>1391296</v>
      </c>
      <c r="BU54" s="915">
        <v>4099500</v>
      </c>
      <c r="BV54" s="915">
        <v>2005345</v>
      </c>
      <c r="BW54" s="72">
        <v>2094155</v>
      </c>
      <c r="BX54" s="915">
        <v>1483114</v>
      </c>
      <c r="BY54" s="915">
        <v>716436</v>
      </c>
      <c r="BZ54" s="72">
        <v>766678</v>
      </c>
      <c r="CA54" s="915">
        <v>840082</v>
      </c>
      <c r="CB54" s="915">
        <v>402422</v>
      </c>
      <c r="CC54" s="72">
        <v>437660</v>
      </c>
      <c r="CD54" s="915">
        <v>1987747</v>
      </c>
      <c r="CE54" s="915">
        <v>972160</v>
      </c>
      <c r="CF54" s="72">
        <v>1015587</v>
      </c>
      <c r="CG54" s="915">
        <v>5294359</v>
      </c>
      <c r="CH54" s="915">
        <v>2648794</v>
      </c>
      <c r="CI54" s="72">
        <v>2645565</v>
      </c>
      <c r="CJ54" s="915">
        <v>3840420</v>
      </c>
      <c r="CK54" s="915">
        <v>1883811</v>
      </c>
      <c r="CL54" s="72">
        <v>1956609</v>
      </c>
      <c r="CM54" s="915">
        <v>780249</v>
      </c>
      <c r="CN54" s="915">
        <v>381791</v>
      </c>
      <c r="CO54" s="72">
        <v>398458</v>
      </c>
      <c r="CP54" s="915">
        <v>1001815</v>
      </c>
      <c r="CQ54" s="915">
        <v>485531</v>
      </c>
      <c r="CR54" s="72">
        <v>516284</v>
      </c>
      <c r="CS54" s="915">
        <v>603893</v>
      </c>
      <c r="CT54" s="915">
        <v>289686</v>
      </c>
      <c r="CU54" s="72">
        <v>314207</v>
      </c>
      <c r="CV54" s="915">
        <v>899447</v>
      </c>
      <c r="CW54" s="915">
        <v>439039</v>
      </c>
      <c r="CX54" s="72">
        <v>460408</v>
      </c>
      <c r="CY54" s="915">
        <v>1675507</v>
      </c>
      <c r="CZ54" s="915">
        <v>803344</v>
      </c>
      <c r="DA54" s="72">
        <v>872163</v>
      </c>
      <c r="DB54" s="915">
        <v>2180183</v>
      </c>
      <c r="DC54" s="915">
        <v>1060157</v>
      </c>
      <c r="DD54" s="72">
        <v>1120026</v>
      </c>
      <c r="DE54" s="915">
        <v>1617721</v>
      </c>
      <c r="DF54" s="915">
        <v>791149</v>
      </c>
      <c r="DG54" s="72">
        <v>826572</v>
      </c>
      <c r="DH54" s="915">
        <v>855627</v>
      </c>
      <c r="DI54" s="915">
        <v>413489</v>
      </c>
      <c r="DJ54" s="72">
        <v>442138</v>
      </c>
      <c r="DK54" s="915">
        <v>927970</v>
      </c>
      <c r="DL54" s="915">
        <v>445888</v>
      </c>
      <c r="DM54" s="72">
        <v>482082</v>
      </c>
      <c r="DN54" s="915">
        <v>1515933</v>
      </c>
      <c r="DO54" s="915">
        <v>731314</v>
      </c>
      <c r="DP54" s="72">
        <v>784619</v>
      </c>
      <c r="DQ54" s="915">
        <v>866013</v>
      </c>
      <c r="DR54" s="915">
        <v>418111</v>
      </c>
      <c r="DS54" s="72">
        <v>447902</v>
      </c>
      <c r="DT54" s="915">
        <v>4014754</v>
      </c>
      <c r="DU54" s="915">
        <v>1961698</v>
      </c>
      <c r="DV54" s="72">
        <v>2053056</v>
      </c>
      <c r="DW54" s="915">
        <v>955989</v>
      </c>
      <c r="DX54" s="915">
        <v>456955</v>
      </c>
      <c r="DY54" s="72">
        <v>499034</v>
      </c>
      <c r="DZ54" s="915">
        <v>1774753</v>
      </c>
      <c r="EA54" s="915">
        <v>869089</v>
      </c>
      <c r="EB54" s="72">
        <v>905664</v>
      </c>
      <c r="EC54" s="915">
        <v>1878117</v>
      </c>
      <c r="ED54" s="915">
        <v>900865</v>
      </c>
      <c r="EE54" s="72">
        <v>977252</v>
      </c>
      <c r="EF54" s="915">
        <v>1251699</v>
      </c>
      <c r="EG54" s="915">
        <v>598735</v>
      </c>
      <c r="EH54" s="72">
        <v>652964</v>
      </c>
      <c r="EI54" s="915">
        <v>1141083</v>
      </c>
      <c r="EJ54" s="915">
        <v>555919</v>
      </c>
      <c r="EK54" s="72">
        <v>585164</v>
      </c>
      <c r="EL54" s="915">
        <v>1987163</v>
      </c>
      <c r="EM54" s="915">
        <v>950000</v>
      </c>
      <c r="EN54" s="72">
        <v>1037163</v>
      </c>
      <c r="EO54" s="915">
        <v>873000</v>
      </c>
      <c r="EP54" s="915">
        <v>418000</v>
      </c>
      <c r="EQ54" s="915">
        <v>455000</v>
      </c>
    </row>
    <row r="55" spans="1:148">
      <c r="A55" s="913" t="s">
        <v>1205</v>
      </c>
      <c r="B55" s="908">
        <v>1960</v>
      </c>
      <c r="C55" s="907" t="s">
        <v>1195</v>
      </c>
      <c r="D55" s="924">
        <v>93418501</v>
      </c>
      <c r="E55" s="925">
        <v>45877602</v>
      </c>
      <c r="F55" s="925">
        <v>47540899</v>
      </c>
      <c r="G55" s="915">
        <v>5039206</v>
      </c>
      <c r="H55" s="915">
        <v>2544753</v>
      </c>
      <c r="I55" s="72">
        <v>2494453</v>
      </c>
      <c r="J55" s="915">
        <v>1426606</v>
      </c>
      <c r="K55" s="915">
        <v>694037</v>
      </c>
      <c r="L55" s="72">
        <v>732569</v>
      </c>
      <c r="M55" s="915">
        <v>1448517</v>
      </c>
      <c r="N55" s="915">
        <v>702697</v>
      </c>
      <c r="O55" s="72">
        <v>745820</v>
      </c>
      <c r="P55" s="915">
        <v>1743195</v>
      </c>
      <c r="Q55" s="915">
        <v>848579</v>
      </c>
      <c r="R55" s="72">
        <v>894616</v>
      </c>
      <c r="S55" s="915">
        <v>1335580</v>
      </c>
      <c r="T55" s="915">
        <v>644671</v>
      </c>
      <c r="U55" s="72">
        <v>690909</v>
      </c>
      <c r="V55" s="915">
        <v>1320664</v>
      </c>
      <c r="W55" s="915">
        <v>630997</v>
      </c>
      <c r="X55" s="72">
        <v>689667</v>
      </c>
      <c r="Y55" s="915">
        <v>2051137</v>
      </c>
      <c r="Z55" s="915">
        <v>986836</v>
      </c>
      <c r="AA55" s="72">
        <v>1064301</v>
      </c>
      <c r="AB55" s="915">
        <v>2047024</v>
      </c>
      <c r="AC55" s="915">
        <v>1000184</v>
      </c>
      <c r="AD55" s="72">
        <v>1046840</v>
      </c>
      <c r="AE55" s="915">
        <v>1513624</v>
      </c>
      <c r="AF55" s="915">
        <v>729692</v>
      </c>
      <c r="AG55" s="72">
        <v>783932</v>
      </c>
      <c r="AH55" s="915">
        <v>1578476</v>
      </c>
      <c r="AI55" s="915">
        <v>759639</v>
      </c>
      <c r="AJ55" s="72">
        <v>818837</v>
      </c>
      <c r="AK55" s="915">
        <v>2430871</v>
      </c>
      <c r="AL55" s="915">
        <v>1200573</v>
      </c>
      <c r="AM55" s="72">
        <v>1230298</v>
      </c>
      <c r="AN55" s="915">
        <v>2306010</v>
      </c>
      <c r="AO55" s="915">
        <v>1128734</v>
      </c>
      <c r="AP55" s="72">
        <v>1177276</v>
      </c>
      <c r="AQ55" s="915">
        <v>9683802</v>
      </c>
      <c r="AR55" s="915">
        <v>4997023</v>
      </c>
      <c r="AS55" s="72">
        <v>4686779</v>
      </c>
      <c r="AT55" s="915">
        <v>3443176</v>
      </c>
      <c r="AU55" s="915">
        <v>1746926</v>
      </c>
      <c r="AV55" s="72">
        <v>1696250</v>
      </c>
      <c r="AW55" s="915">
        <v>2442037</v>
      </c>
      <c r="AX55" s="915">
        <v>1177923</v>
      </c>
      <c r="AY55" s="72">
        <v>1264114</v>
      </c>
      <c r="AZ55" s="915">
        <v>1032614</v>
      </c>
      <c r="BA55" s="915">
        <v>500545</v>
      </c>
      <c r="BB55" s="72">
        <v>532069</v>
      </c>
      <c r="BC55" s="915">
        <v>973418</v>
      </c>
      <c r="BD55" s="915">
        <v>464889</v>
      </c>
      <c r="BE55" s="72">
        <v>508529</v>
      </c>
      <c r="BF55" s="915">
        <v>752696</v>
      </c>
      <c r="BG55" s="915">
        <v>360288</v>
      </c>
      <c r="BH55" s="72">
        <v>392408</v>
      </c>
      <c r="BI55" s="915">
        <v>782062</v>
      </c>
      <c r="BJ55" s="915">
        <v>379057</v>
      </c>
      <c r="BK55" s="72">
        <v>403005</v>
      </c>
      <c r="BL55" s="925">
        <v>1981433</v>
      </c>
      <c r="BM55" s="925">
        <v>954673</v>
      </c>
      <c r="BN55" s="925">
        <v>1026760</v>
      </c>
      <c r="BO55" s="925">
        <v>1638399</v>
      </c>
      <c r="BP55" s="925">
        <v>796825</v>
      </c>
      <c r="BQ55" s="925">
        <v>841574</v>
      </c>
      <c r="BR55" s="915">
        <v>2756271</v>
      </c>
      <c r="BS55" s="915">
        <v>1353122</v>
      </c>
      <c r="BT55" s="72">
        <v>1403149</v>
      </c>
      <c r="BU55" s="915">
        <v>4206313</v>
      </c>
      <c r="BV55" s="915">
        <v>2064726</v>
      </c>
      <c r="BW55" s="72">
        <v>2141587</v>
      </c>
      <c r="BX55" s="915">
        <v>1485054</v>
      </c>
      <c r="BY55" s="915">
        <v>716715</v>
      </c>
      <c r="BZ55" s="72">
        <v>768339</v>
      </c>
      <c r="CA55" s="915">
        <v>842695</v>
      </c>
      <c r="CB55" s="915">
        <v>403281</v>
      </c>
      <c r="CC55" s="72">
        <v>439414</v>
      </c>
      <c r="CD55" s="915">
        <v>1993403</v>
      </c>
      <c r="CE55" s="915">
        <v>973040</v>
      </c>
      <c r="CF55" s="72">
        <v>1020363</v>
      </c>
      <c r="CG55" s="915">
        <v>5504746</v>
      </c>
      <c r="CH55" s="915">
        <v>2766229</v>
      </c>
      <c r="CI55" s="72">
        <v>2738517</v>
      </c>
      <c r="CJ55" s="915">
        <v>3906487</v>
      </c>
      <c r="CK55" s="915">
        <v>1917887</v>
      </c>
      <c r="CL55" s="72">
        <v>1988600</v>
      </c>
      <c r="CM55" s="915">
        <v>781058</v>
      </c>
      <c r="CN55" s="915">
        <v>382494</v>
      </c>
      <c r="CO55" s="72">
        <v>398564</v>
      </c>
      <c r="CP55" s="915">
        <v>1002191</v>
      </c>
      <c r="CQ55" s="915">
        <v>484994</v>
      </c>
      <c r="CR55" s="72">
        <v>517197</v>
      </c>
      <c r="CS55" s="915">
        <v>599135</v>
      </c>
      <c r="CT55" s="915">
        <v>286716</v>
      </c>
      <c r="CU55" s="72">
        <v>312419</v>
      </c>
      <c r="CV55" s="915">
        <v>888886</v>
      </c>
      <c r="CW55" s="915">
        <v>432481</v>
      </c>
      <c r="CX55" s="72">
        <v>456405</v>
      </c>
      <c r="CY55" s="915">
        <v>1670454</v>
      </c>
      <c r="CZ55" s="915">
        <v>797748</v>
      </c>
      <c r="DA55" s="72">
        <v>872706</v>
      </c>
      <c r="DB55" s="915">
        <v>2184043</v>
      </c>
      <c r="DC55" s="915">
        <v>1058829</v>
      </c>
      <c r="DD55" s="72">
        <v>1125214</v>
      </c>
      <c r="DE55" s="915">
        <v>1602207</v>
      </c>
      <c r="DF55" s="915">
        <v>780439</v>
      </c>
      <c r="DG55" s="72">
        <v>821768</v>
      </c>
      <c r="DH55" s="915">
        <v>847274</v>
      </c>
      <c r="DI55" s="915">
        <v>408300</v>
      </c>
      <c r="DJ55" s="72">
        <v>438974</v>
      </c>
      <c r="DK55" s="915">
        <v>918867</v>
      </c>
      <c r="DL55" s="915">
        <v>438924</v>
      </c>
      <c r="DM55" s="72">
        <v>479943</v>
      </c>
      <c r="DN55" s="915">
        <v>1500687</v>
      </c>
      <c r="DO55" s="915">
        <v>721311</v>
      </c>
      <c r="DP55" s="72">
        <v>779376</v>
      </c>
      <c r="DQ55" s="915">
        <v>854595</v>
      </c>
      <c r="DR55" s="915">
        <v>411162</v>
      </c>
      <c r="DS55" s="72">
        <v>443433</v>
      </c>
      <c r="DT55" s="915">
        <v>4006679</v>
      </c>
      <c r="DU55" s="915">
        <v>1954636</v>
      </c>
      <c r="DV55" s="72">
        <v>2052043</v>
      </c>
      <c r="DW55" s="915">
        <v>942874</v>
      </c>
      <c r="DX55" s="915">
        <v>448797</v>
      </c>
      <c r="DY55" s="72">
        <v>494077</v>
      </c>
      <c r="DZ55" s="915">
        <v>1760421</v>
      </c>
      <c r="EA55" s="915">
        <v>860623</v>
      </c>
      <c r="EB55" s="72">
        <v>899798</v>
      </c>
      <c r="EC55" s="915">
        <v>1856192</v>
      </c>
      <c r="ED55" s="915">
        <v>887038</v>
      </c>
      <c r="EE55" s="72">
        <v>969154</v>
      </c>
      <c r="EF55" s="915">
        <v>1239655</v>
      </c>
      <c r="EG55" s="915">
        <v>590963</v>
      </c>
      <c r="EH55" s="72">
        <v>648692</v>
      </c>
      <c r="EI55" s="915">
        <v>1134590</v>
      </c>
      <c r="EJ55" s="915">
        <v>552285</v>
      </c>
      <c r="EK55" s="72">
        <v>582305</v>
      </c>
      <c r="EL55" s="915">
        <v>1963104</v>
      </c>
      <c r="EM55" s="915">
        <v>935282</v>
      </c>
      <c r="EN55" s="72">
        <v>1027822</v>
      </c>
      <c r="EO55" s="915">
        <v>883122</v>
      </c>
      <c r="EP55" s="915">
        <v>422843</v>
      </c>
      <c r="EQ55" s="915">
        <v>460279</v>
      </c>
    </row>
    <row r="56" spans="1:148">
      <c r="A56" s="913" t="s">
        <v>1206</v>
      </c>
      <c r="B56" s="908">
        <v>1961</v>
      </c>
      <c r="C56" s="907"/>
      <c r="D56" s="914">
        <v>94286810</v>
      </c>
      <c r="E56" s="915">
        <v>46299932</v>
      </c>
      <c r="F56" s="72">
        <v>47986878</v>
      </c>
      <c r="G56" s="915">
        <v>5072512</v>
      </c>
      <c r="H56" s="915">
        <v>2555634</v>
      </c>
      <c r="I56" s="72">
        <v>2156878</v>
      </c>
      <c r="J56" s="915">
        <v>1427059</v>
      </c>
      <c r="K56" s="915">
        <v>691761</v>
      </c>
      <c r="L56" s="72">
        <v>735298</v>
      </c>
      <c r="M56" s="915">
        <v>1444193</v>
      </c>
      <c r="N56" s="915">
        <v>699046</v>
      </c>
      <c r="O56" s="72">
        <v>745147</v>
      </c>
      <c r="P56" s="915">
        <v>1739954</v>
      </c>
      <c r="Q56" s="915">
        <v>845336</v>
      </c>
      <c r="R56" s="72">
        <v>894618</v>
      </c>
      <c r="S56" s="915">
        <v>1326728</v>
      </c>
      <c r="T56" s="915">
        <v>638823</v>
      </c>
      <c r="U56" s="72">
        <v>687905</v>
      </c>
      <c r="V56" s="915">
        <v>1309877</v>
      </c>
      <c r="W56" s="915">
        <v>625568</v>
      </c>
      <c r="X56" s="72">
        <v>684309</v>
      </c>
      <c r="Y56" s="915">
        <v>2037452</v>
      </c>
      <c r="Z56" s="915">
        <v>978838</v>
      </c>
      <c r="AA56" s="72">
        <v>1058614</v>
      </c>
      <c r="AB56" s="915">
        <v>2052691</v>
      </c>
      <c r="AC56" s="915">
        <v>1004940</v>
      </c>
      <c r="AD56" s="72">
        <v>1047751</v>
      </c>
      <c r="AE56" s="915">
        <v>1512788</v>
      </c>
      <c r="AF56" s="915">
        <v>729442</v>
      </c>
      <c r="AG56" s="72">
        <v>783346</v>
      </c>
      <c r="AH56" s="915">
        <v>1580594</v>
      </c>
      <c r="AI56" s="915">
        <v>761810</v>
      </c>
      <c r="AJ56" s="72">
        <v>818784</v>
      </c>
      <c r="AK56" s="915">
        <v>2496595</v>
      </c>
      <c r="AL56" s="915">
        <v>1234812</v>
      </c>
      <c r="AM56" s="72">
        <v>1261783</v>
      </c>
      <c r="AN56" s="915">
        <v>2356262</v>
      </c>
      <c r="AO56" s="915">
        <v>1155178</v>
      </c>
      <c r="AP56" s="72">
        <v>1201084</v>
      </c>
      <c r="AQ56" s="915">
        <v>9967221</v>
      </c>
      <c r="AR56" s="915">
        <v>5143712</v>
      </c>
      <c r="AS56" s="72">
        <v>4823509</v>
      </c>
      <c r="AT56" s="915">
        <v>3605937</v>
      </c>
      <c r="AU56" s="915">
        <v>1837755</v>
      </c>
      <c r="AV56" s="72">
        <v>1768182</v>
      </c>
      <c r="AW56" s="915">
        <v>2433622</v>
      </c>
      <c r="AX56" s="915">
        <v>1173810</v>
      </c>
      <c r="AY56" s="72">
        <v>1259812</v>
      </c>
      <c r="AZ56" s="915">
        <v>1031613</v>
      </c>
      <c r="BA56" s="915">
        <v>498902</v>
      </c>
      <c r="BB56" s="72">
        <v>532711</v>
      </c>
      <c r="BC56" s="915">
        <v>975097</v>
      </c>
      <c r="BD56" s="915">
        <v>465775</v>
      </c>
      <c r="BE56" s="72">
        <v>509322</v>
      </c>
      <c r="BF56" s="915">
        <v>753083</v>
      </c>
      <c r="BG56" s="915">
        <v>360198</v>
      </c>
      <c r="BH56" s="72">
        <v>392885</v>
      </c>
      <c r="BI56" s="915">
        <v>777371</v>
      </c>
      <c r="BJ56" s="915">
        <v>376240</v>
      </c>
      <c r="BK56" s="72">
        <v>401131</v>
      </c>
      <c r="BL56" s="915">
        <v>1974787</v>
      </c>
      <c r="BM56" s="915">
        <v>949550</v>
      </c>
      <c r="BN56" s="72">
        <v>1025237</v>
      </c>
      <c r="BO56" s="915">
        <v>1645418</v>
      </c>
      <c r="BP56" s="915">
        <v>798620</v>
      </c>
      <c r="BQ56" s="72">
        <v>846798</v>
      </c>
      <c r="BR56" s="915">
        <v>2781459</v>
      </c>
      <c r="BS56" s="915">
        <v>1365212</v>
      </c>
      <c r="BT56" s="72">
        <v>1416247</v>
      </c>
      <c r="BU56" s="915">
        <v>4318664</v>
      </c>
      <c r="BV56" s="915">
        <v>2127481</v>
      </c>
      <c r="BW56" s="72">
        <v>2191183</v>
      </c>
      <c r="BX56" s="915">
        <v>1490706</v>
      </c>
      <c r="BY56" s="915">
        <v>718796</v>
      </c>
      <c r="BZ56" s="72">
        <v>771910</v>
      </c>
      <c r="CA56" s="915">
        <v>844161</v>
      </c>
      <c r="CB56" s="915">
        <v>404198</v>
      </c>
      <c r="CC56" s="72">
        <v>439963</v>
      </c>
      <c r="CD56" s="915">
        <v>2008526</v>
      </c>
      <c r="CE56" s="915">
        <v>980308</v>
      </c>
      <c r="CF56" s="72">
        <v>1028218</v>
      </c>
      <c r="CG56" s="915">
        <v>5735148</v>
      </c>
      <c r="CH56" s="915">
        <v>2891423</v>
      </c>
      <c r="CI56" s="72">
        <v>2843725</v>
      </c>
      <c r="CJ56" s="915">
        <v>3985905</v>
      </c>
      <c r="CK56" s="915">
        <v>1960040</v>
      </c>
      <c r="CL56" s="72">
        <v>2025865</v>
      </c>
      <c r="CM56" s="915">
        <v>783501</v>
      </c>
      <c r="CN56" s="915">
        <v>382776</v>
      </c>
      <c r="CO56" s="72">
        <v>400725</v>
      </c>
      <c r="CP56" s="915">
        <v>1003935</v>
      </c>
      <c r="CQ56" s="915">
        <v>485239</v>
      </c>
      <c r="CR56" s="72">
        <v>518696</v>
      </c>
      <c r="CS56" s="915">
        <v>595279</v>
      </c>
      <c r="CT56" s="915">
        <v>284409</v>
      </c>
      <c r="CU56" s="72">
        <v>310870</v>
      </c>
      <c r="CV56" s="915">
        <v>878967</v>
      </c>
      <c r="CW56" s="915">
        <v>426343</v>
      </c>
      <c r="CX56" s="72">
        <v>452624</v>
      </c>
      <c r="CY56" s="915">
        <v>1662827</v>
      </c>
      <c r="CZ56" s="915">
        <v>792578</v>
      </c>
      <c r="DA56" s="72">
        <v>870249</v>
      </c>
      <c r="DB56" s="915">
        <v>2193771</v>
      </c>
      <c r="DC56" s="915">
        <v>1062335</v>
      </c>
      <c r="DD56" s="72">
        <v>1131436</v>
      </c>
      <c r="DE56" s="915">
        <v>1593529</v>
      </c>
      <c r="DF56" s="915">
        <v>774272</v>
      </c>
      <c r="DG56" s="72">
        <v>819257</v>
      </c>
      <c r="DH56" s="915">
        <v>839448</v>
      </c>
      <c r="DI56" s="915">
        <v>403714</v>
      </c>
      <c r="DJ56" s="72">
        <v>435734</v>
      </c>
      <c r="DK56" s="915">
        <v>910989</v>
      </c>
      <c r="DL56" s="915">
        <v>433068</v>
      </c>
      <c r="DM56" s="72">
        <v>477921</v>
      </c>
      <c r="DN56" s="915">
        <v>1488144</v>
      </c>
      <c r="DO56" s="915">
        <v>713701</v>
      </c>
      <c r="DP56" s="72">
        <v>774443</v>
      </c>
      <c r="DQ56" s="915">
        <v>845447</v>
      </c>
      <c r="DR56" s="915">
        <v>405602</v>
      </c>
      <c r="DS56" s="72">
        <v>439845</v>
      </c>
      <c r="DT56" s="915">
        <v>3995453</v>
      </c>
      <c r="DU56" s="915">
        <v>1944298</v>
      </c>
      <c r="DV56" s="72">
        <v>2051155</v>
      </c>
      <c r="DW56" s="915">
        <v>930225</v>
      </c>
      <c r="DX56" s="915">
        <v>441168</v>
      </c>
      <c r="DY56" s="72">
        <v>489057</v>
      </c>
      <c r="DZ56" s="915">
        <v>1742370</v>
      </c>
      <c r="EA56" s="915">
        <v>848289</v>
      </c>
      <c r="EB56" s="72">
        <v>894081</v>
      </c>
      <c r="EC56" s="915">
        <v>1838299</v>
      </c>
      <c r="ED56" s="915">
        <v>875730</v>
      </c>
      <c r="EE56" s="72">
        <v>962569</v>
      </c>
      <c r="EF56" s="915">
        <v>1229895</v>
      </c>
      <c r="EG56" s="915">
        <v>584564</v>
      </c>
      <c r="EH56" s="72">
        <v>645331</v>
      </c>
      <c r="EI56" s="915">
        <v>1126665</v>
      </c>
      <c r="EJ56" s="915">
        <v>546094</v>
      </c>
      <c r="EK56" s="72">
        <v>580571</v>
      </c>
      <c r="EL56" s="915">
        <v>1942643</v>
      </c>
      <c r="EM56" s="915">
        <v>922544</v>
      </c>
      <c r="EN56" s="72">
        <v>1020099</v>
      </c>
      <c r="EO56" s="915">
        <v>894000</v>
      </c>
      <c r="EP56" s="915">
        <v>428000</v>
      </c>
      <c r="EQ56" s="915">
        <v>466000</v>
      </c>
    </row>
    <row r="57" spans="1:148">
      <c r="A57" s="913" t="s">
        <v>1207</v>
      </c>
      <c r="B57" s="908">
        <v>1962</v>
      </c>
      <c r="C57" s="907"/>
      <c r="D57" s="914">
        <v>95180520</v>
      </c>
      <c r="E57" s="915">
        <v>46733142</v>
      </c>
      <c r="F57" s="72">
        <v>48447378</v>
      </c>
      <c r="G57" s="915">
        <v>5098982</v>
      </c>
      <c r="H57" s="915">
        <v>2561858</v>
      </c>
      <c r="I57" s="72">
        <v>2537124</v>
      </c>
      <c r="J57" s="915">
        <v>1421374</v>
      </c>
      <c r="K57" s="915">
        <v>686933</v>
      </c>
      <c r="L57" s="72">
        <v>734441</v>
      </c>
      <c r="M57" s="915">
        <v>1437971</v>
      </c>
      <c r="N57" s="915">
        <v>694329</v>
      </c>
      <c r="O57" s="72">
        <v>743642</v>
      </c>
      <c r="P57" s="915">
        <v>1734995</v>
      </c>
      <c r="Q57" s="915">
        <v>841594</v>
      </c>
      <c r="R57" s="72">
        <v>893401</v>
      </c>
      <c r="S57" s="915">
        <v>1313178</v>
      </c>
      <c r="T57" s="915">
        <v>631171</v>
      </c>
      <c r="U57" s="72">
        <v>682007</v>
      </c>
      <c r="V57" s="915">
        <v>1296251</v>
      </c>
      <c r="W57" s="915">
        <v>619323</v>
      </c>
      <c r="X57" s="72">
        <v>676928</v>
      </c>
      <c r="Y57" s="915">
        <v>2020694</v>
      </c>
      <c r="Z57" s="915">
        <v>970474</v>
      </c>
      <c r="AA57" s="72">
        <v>1050220</v>
      </c>
      <c r="AB57" s="915">
        <v>2056106</v>
      </c>
      <c r="AC57" s="915">
        <v>1008300</v>
      </c>
      <c r="AD57" s="72">
        <v>1047806</v>
      </c>
      <c r="AE57" s="915">
        <v>1513055</v>
      </c>
      <c r="AF57" s="915">
        <v>729986</v>
      </c>
      <c r="AG57" s="72">
        <v>783069</v>
      </c>
      <c r="AH57" s="915">
        <v>1583509</v>
      </c>
      <c r="AI57" s="915">
        <v>764352</v>
      </c>
      <c r="AJ57" s="72">
        <v>819157</v>
      </c>
      <c r="AK57" s="915">
        <v>2587637</v>
      </c>
      <c r="AL57" s="915">
        <v>1283336</v>
      </c>
      <c r="AM57" s="72">
        <v>1304301</v>
      </c>
      <c r="AN57" s="915">
        <v>2428358</v>
      </c>
      <c r="AO57" s="915">
        <v>1195107</v>
      </c>
      <c r="AP57" s="72">
        <v>1233251</v>
      </c>
      <c r="AQ57" s="915">
        <v>10223874</v>
      </c>
      <c r="AR57" s="915">
        <v>5267048</v>
      </c>
      <c r="AS57" s="72">
        <v>4956826</v>
      </c>
      <c r="AT57" s="915">
        <v>3801393</v>
      </c>
      <c r="AU57" s="915">
        <v>1945778</v>
      </c>
      <c r="AV57" s="72">
        <v>1855615</v>
      </c>
      <c r="AW57" s="915">
        <v>2421319</v>
      </c>
      <c r="AX57" s="915">
        <v>1167895</v>
      </c>
      <c r="AY57" s="72">
        <v>1253424</v>
      </c>
      <c r="AZ57" s="915">
        <v>1029370</v>
      </c>
      <c r="BA57" s="915">
        <v>496803</v>
      </c>
      <c r="BB57" s="72">
        <v>532567</v>
      </c>
      <c r="BC57" s="915">
        <v>974363</v>
      </c>
      <c r="BD57" s="915">
        <v>465117</v>
      </c>
      <c r="BE57" s="72">
        <v>509246</v>
      </c>
      <c r="BF57" s="915">
        <v>751682</v>
      </c>
      <c r="BG57" s="915">
        <v>359521</v>
      </c>
      <c r="BH57" s="72">
        <v>392161</v>
      </c>
      <c r="BI57" s="915">
        <v>769639</v>
      </c>
      <c r="BJ57" s="915">
        <v>371572</v>
      </c>
      <c r="BK57" s="72">
        <v>398067</v>
      </c>
      <c r="BL57" s="915">
        <v>1968653</v>
      </c>
      <c r="BM57" s="915">
        <v>944559</v>
      </c>
      <c r="BN57" s="72">
        <v>1024094</v>
      </c>
      <c r="BO57" s="915">
        <v>1656390</v>
      </c>
      <c r="BP57" s="915">
        <v>803179</v>
      </c>
      <c r="BQ57" s="72">
        <v>855211</v>
      </c>
      <c r="BR57" s="915">
        <v>2809798</v>
      </c>
      <c r="BS57" s="915">
        <v>1379783</v>
      </c>
      <c r="BT57" s="72">
        <v>1430015</v>
      </c>
      <c r="BU57" s="915">
        <v>4431209</v>
      </c>
      <c r="BV57" s="915">
        <v>2189507</v>
      </c>
      <c r="BW57" s="72">
        <v>2241702</v>
      </c>
      <c r="BX57" s="915">
        <v>1496448</v>
      </c>
      <c r="BY57" s="915">
        <v>720598</v>
      </c>
      <c r="BZ57" s="72">
        <v>775850</v>
      </c>
      <c r="CA57" s="915">
        <v>846669</v>
      </c>
      <c r="CB57" s="915">
        <v>406303</v>
      </c>
      <c r="CC57" s="72">
        <v>440366</v>
      </c>
      <c r="CD57" s="915">
        <v>2028860</v>
      </c>
      <c r="CE57" s="915">
        <v>990398</v>
      </c>
      <c r="CF57" s="72">
        <v>1038462</v>
      </c>
      <c r="CG57" s="915">
        <v>5981946</v>
      </c>
      <c r="CH57" s="915">
        <v>3021777</v>
      </c>
      <c r="CI57" s="72">
        <v>2960169</v>
      </c>
      <c r="CJ57" s="915">
        <v>4074803</v>
      </c>
      <c r="CK57" s="915">
        <v>2006018</v>
      </c>
      <c r="CL57" s="72">
        <v>2068785</v>
      </c>
      <c r="CM57" s="915">
        <v>789195</v>
      </c>
      <c r="CN57" s="915">
        <v>384761</v>
      </c>
      <c r="CO57" s="72">
        <v>404434</v>
      </c>
      <c r="CP57" s="915">
        <v>1005551</v>
      </c>
      <c r="CQ57" s="915">
        <v>485414</v>
      </c>
      <c r="CR57" s="72">
        <v>520137</v>
      </c>
      <c r="CS57" s="915">
        <v>591108</v>
      </c>
      <c r="CT57" s="915">
        <v>281865</v>
      </c>
      <c r="CU57" s="72">
        <v>309243</v>
      </c>
      <c r="CV57" s="915">
        <v>865830</v>
      </c>
      <c r="CW57" s="915">
        <v>418664</v>
      </c>
      <c r="CX57" s="72">
        <v>447166</v>
      </c>
      <c r="CY57" s="915">
        <v>1653008</v>
      </c>
      <c r="CZ57" s="915">
        <v>785967</v>
      </c>
      <c r="DA57" s="72">
        <v>867041</v>
      </c>
      <c r="DB57" s="915">
        <v>2211044</v>
      </c>
      <c r="DC57" s="915">
        <v>1071083</v>
      </c>
      <c r="DD57" s="72">
        <v>1139961</v>
      </c>
      <c r="DE57" s="915">
        <v>1584906</v>
      </c>
      <c r="DF57" s="915">
        <v>768165</v>
      </c>
      <c r="DG57" s="72">
        <v>816741</v>
      </c>
      <c r="DH57" s="915">
        <v>831899</v>
      </c>
      <c r="DI57" s="915">
        <v>399511</v>
      </c>
      <c r="DJ57" s="72">
        <v>432388</v>
      </c>
      <c r="DK57" s="915">
        <v>903854</v>
      </c>
      <c r="DL57" s="915">
        <v>428615</v>
      </c>
      <c r="DM57" s="72">
        <v>475239</v>
      </c>
      <c r="DN57" s="915">
        <v>1474370</v>
      </c>
      <c r="DO57" s="915">
        <v>705645</v>
      </c>
      <c r="DP57" s="72">
        <v>768725</v>
      </c>
      <c r="DQ57" s="915">
        <v>834883</v>
      </c>
      <c r="DR57" s="915">
        <v>399542</v>
      </c>
      <c r="DS57" s="72">
        <v>435341</v>
      </c>
      <c r="DT57" s="915">
        <v>3989936</v>
      </c>
      <c r="DU57" s="915">
        <v>1937992</v>
      </c>
      <c r="DV57" s="72">
        <v>2051944</v>
      </c>
      <c r="DW57" s="915">
        <v>911147</v>
      </c>
      <c r="DX57" s="915">
        <v>430771</v>
      </c>
      <c r="DY57" s="72">
        <v>480376</v>
      </c>
      <c r="DZ57" s="915">
        <v>1713404</v>
      </c>
      <c r="EA57" s="915">
        <v>830358</v>
      </c>
      <c r="EB57" s="72">
        <v>883046</v>
      </c>
      <c r="EC57" s="915">
        <v>1817049</v>
      </c>
      <c r="ED57" s="915">
        <v>863165</v>
      </c>
      <c r="EE57" s="72">
        <v>953884</v>
      </c>
      <c r="EF57" s="915">
        <v>1217007</v>
      </c>
      <c r="EG57" s="915">
        <v>576527</v>
      </c>
      <c r="EH57" s="72">
        <v>640480</v>
      </c>
      <c r="EI57" s="915">
        <v>1113820</v>
      </c>
      <c r="EJ57" s="915">
        <v>537203</v>
      </c>
      <c r="EK57" s="72">
        <v>576617</v>
      </c>
      <c r="EL57" s="915">
        <v>1913983</v>
      </c>
      <c r="EM57" s="915">
        <v>905275</v>
      </c>
      <c r="EN57" s="72">
        <v>1008708</v>
      </c>
      <c r="EO57" s="915">
        <v>906000</v>
      </c>
      <c r="EP57" s="915">
        <v>434000</v>
      </c>
      <c r="EQ57" s="915">
        <v>472000</v>
      </c>
    </row>
    <row r="58" spans="1:148">
      <c r="A58" s="913" t="s">
        <v>1208</v>
      </c>
      <c r="B58" s="908">
        <v>1963</v>
      </c>
      <c r="C58" s="907"/>
      <c r="D58" s="914">
        <v>96155847</v>
      </c>
      <c r="E58" s="915">
        <v>47208482</v>
      </c>
      <c r="F58" s="72">
        <v>48947365</v>
      </c>
      <c r="G58" s="915">
        <v>5120193</v>
      </c>
      <c r="H58" s="915">
        <v>2568430</v>
      </c>
      <c r="I58" s="72">
        <v>2551763</v>
      </c>
      <c r="J58" s="915">
        <v>1418958</v>
      </c>
      <c r="K58" s="915">
        <v>684735</v>
      </c>
      <c r="L58" s="72">
        <v>734223</v>
      </c>
      <c r="M58" s="915">
        <v>1430979</v>
      </c>
      <c r="N58" s="915">
        <v>690085</v>
      </c>
      <c r="O58" s="72">
        <v>740894</v>
      </c>
      <c r="P58" s="915">
        <v>1737820</v>
      </c>
      <c r="Q58" s="915">
        <v>843610</v>
      </c>
      <c r="R58" s="72">
        <v>894210</v>
      </c>
      <c r="S58" s="915">
        <v>1302235</v>
      </c>
      <c r="T58" s="915">
        <v>625557</v>
      </c>
      <c r="U58" s="72">
        <v>676678</v>
      </c>
      <c r="V58" s="915">
        <v>1284963</v>
      </c>
      <c r="W58" s="915">
        <v>614269</v>
      </c>
      <c r="X58" s="72">
        <v>670694</v>
      </c>
      <c r="Y58" s="915">
        <v>2007343</v>
      </c>
      <c r="Z58" s="915">
        <v>964586</v>
      </c>
      <c r="AA58" s="72">
        <v>1042757</v>
      </c>
      <c r="AB58" s="915">
        <v>2053300</v>
      </c>
      <c r="AC58" s="915">
        <v>1005687</v>
      </c>
      <c r="AD58" s="72">
        <v>1047613</v>
      </c>
      <c r="AE58" s="915">
        <v>1515916</v>
      </c>
      <c r="AF58" s="915">
        <v>732428</v>
      </c>
      <c r="AG58" s="72">
        <v>783488</v>
      </c>
      <c r="AH58" s="915">
        <v>1588937</v>
      </c>
      <c r="AI58" s="915">
        <v>767997</v>
      </c>
      <c r="AJ58" s="72">
        <v>820940</v>
      </c>
      <c r="AK58" s="915">
        <v>2717965</v>
      </c>
      <c r="AL58" s="915">
        <v>1353622</v>
      </c>
      <c r="AM58" s="72">
        <v>1364343</v>
      </c>
      <c r="AN58" s="915">
        <v>2505407</v>
      </c>
      <c r="AO58" s="915">
        <v>1236053</v>
      </c>
      <c r="AP58" s="72">
        <v>1269354</v>
      </c>
      <c r="AQ58" s="915">
        <v>10470164</v>
      </c>
      <c r="AR58" s="915">
        <v>5384846</v>
      </c>
      <c r="AS58" s="72">
        <v>5085318</v>
      </c>
      <c r="AT58" s="915">
        <v>3989926</v>
      </c>
      <c r="AU58" s="915">
        <v>2045873</v>
      </c>
      <c r="AV58" s="72">
        <v>1944053</v>
      </c>
      <c r="AW58" s="915">
        <v>2412072</v>
      </c>
      <c r="AX58" s="915">
        <v>1164176</v>
      </c>
      <c r="AY58" s="72">
        <v>1247896</v>
      </c>
      <c r="AZ58" s="915">
        <v>1027945</v>
      </c>
      <c r="BA58" s="915">
        <v>494940</v>
      </c>
      <c r="BB58" s="72">
        <v>533005</v>
      </c>
      <c r="BC58" s="915">
        <v>975214</v>
      </c>
      <c r="BD58" s="915">
        <v>465636</v>
      </c>
      <c r="BE58" s="72">
        <v>509578</v>
      </c>
      <c r="BF58" s="915">
        <v>752088</v>
      </c>
      <c r="BG58" s="915">
        <v>359950</v>
      </c>
      <c r="BH58" s="72">
        <v>392138</v>
      </c>
      <c r="BI58" s="915">
        <v>767063</v>
      </c>
      <c r="BJ58" s="915">
        <v>369736</v>
      </c>
      <c r="BK58" s="72">
        <v>397327</v>
      </c>
      <c r="BL58" s="915">
        <v>1964691</v>
      </c>
      <c r="BM58" s="915">
        <v>941703</v>
      </c>
      <c r="BN58" s="72">
        <v>1022988</v>
      </c>
      <c r="BO58" s="915">
        <v>1672711</v>
      </c>
      <c r="BP58" s="915">
        <v>810038</v>
      </c>
      <c r="BQ58" s="72">
        <v>862673</v>
      </c>
      <c r="BR58" s="915">
        <v>2842336</v>
      </c>
      <c r="BS58" s="915">
        <v>1395642</v>
      </c>
      <c r="BT58" s="72">
        <v>1446694</v>
      </c>
      <c r="BU58" s="915">
        <v>4551372</v>
      </c>
      <c r="BV58" s="915">
        <v>2254381</v>
      </c>
      <c r="BW58" s="72">
        <v>2296991</v>
      </c>
      <c r="BX58" s="915">
        <v>1504994</v>
      </c>
      <c r="BY58" s="915">
        <v>724836</v>
      </c>
      <c r="BZ58" s="72">
        <v>780158</v>
      </c>
      <c r="CA58" s="915">
        <v>846471</v>
      </c>
      <c r="CB58" s="915">
        <v>406045</v>
      </c>
      <c r="CC58" s="72">
        <v>440426</v>
      </c>
      <c r="CD58" s="915">
        <v>2051769</v>
      </c>
      <c r="CE58" s="915">
        <v>1001235</v>
      </c>
      <c r="CF58" s="72">
        <v>1050534</v>
      </c>
      <c r="CG58" s="915">
        <v>6206274</v>
      </c>
      <c r="CH58" s="915">
        <v>3136558</v>
      </c>
      <c r="CI58" s="72">
        <v>3069716</v>
      </c>
      <c r="CJ58" s="915">
        <v>4155720</v>
      </c>
      <c r="CK58" s="915">
        <v>2044775</v>
      </c>
      <c r="CL58" s="72">
        <v>2110945</v>
      </c>
      <c r="CM58" s="915">
        <v>800391</v>
      </c>
      <c r="CN58" s="915">
        <v>389772</v>
      </c>
      <c r="CO58" s="72">
        <v>410619</v>
      </c>
      <c r="CP58" s="915">
        <v>1011170</v>
      </c>
      <c r="CQ58" s="915">
        <v>488522</v>
      </c>
      <c r="CR58" s="72">
        <v>522648</v>
      </c>
      <c r="CS58" s="915">
        <v>588084</v>
      </c>
      <c r="CT58" s="915">
        <v>280275</v>
      </c>
      <c r="CU58" s="72">
        <v>307809</v>
      </c>
      <c r="CV58" s="915">
        <v>852202</v>
      </c>
      <c r="CW58" s="915">
        <v>410910</v>
      </c>
      <c r="CX58" s="72">
        <v>441292</v>
      </c>
      <c r="CY58" s="915">
        <v>1645693</v>
      </c>
      <c r="CZ58" s="915">
        <v>781337</v>
      </c>
      <c r="DA58" s="72">
        <v>864356</v>
      </c>
      <c r="DB58" s="915">
        <v>2230822</v>
      </c>
      <c r="DC58" s="915">
        <v>1081096</v>
      </c>
      <c r="DD58" s="72">
        <v>1149726</v>
      </c>
      <c r="DE58" s="915">
        <v>1569018</v>
      </c>
      <c r="DF58" s="915">
        <v>757896</v>
      </c>
      <c r="DG58" s="72">
        <v>811122</v>
      </c>
      <c r="DH58" s="915">
        <v>826373</v>
      </c>
      <c r="DI58" s="915">
        <v>396545</v>
      </c>
      <c r="DJ58" s="72">
        <v>429828</v>
      </c>
      <c r="DK58" s="915">
        <v>903835</v>
      </c>
      <c r="DL58" s="915">
        <v>429363</v>
      </c>
      <c r="DM58" s="72">
        <v>474472</v>
      </c>
      <c r="DN58" s="915">
        <v>1462043</v>
      </c>
      <c r="DO58" s="915">
        <v>697466</v>
      </c>
      <c r="DP58" s="72">
        <v>764577</v>
      </c>
      <c r="DQ58" s="915">
        <v>827606</v>
      </c>
      <c r="DR58" s="915">
        <v>395344</v>
      </c>
      <c r="DS58" s="72">
        <v>432262</v>
      </c>
      <c r="DT58" s="915">
        <v>3970275</v>
      </c>
      <c r="DU58" s="915">
        <v>1922235</v>
      </c>
      <c r="DV58" s="72">
        <v>2048040</v>
      </c>
      <c r="DW58" s="915">
        <v>894077</v>
      </c>
      <c r="DX58" s="915">
        <v>422330</v>
      </c>
      <c r="DY58" s="72">
        <v>471747</v>
      </c>
      <c r="DZ58" s="915">
        <v>1692535</v>
      </c>
      <c r="EA58" s="915">
        <v>817793</v>
      </c>
      <c r="EB58" s="72">
        <v>874742</v>
      </c>
      <c r="EC58" s="915">
        <v>1801190</v>
      </c>
      <c r="ED58" s="915">
        <v>854066</v>
      </c>
      <c r="EE58" s="72">
        <v>947124</v>
      </c>
      <c r="EF58" s="915">
        <v>1209069</v>
      </c>
      <c r="EG58" s="915">
        <v>572044</v>
      </c>
      <c r="EH58" s="72">
        <v>637025</v>
      </c>
      <c r="EI58" s="915">
        <v>1101215</v>
      </c>
      <c r="EJ58" s="915">
        <v>529102</v>
      </c>
      <c r="EK58" s="72">
        <v>572113</v>
      </c>
      <c r="EL58" s="915">
        <v>1895423</v>
      </c>
      <c r="EM58" s="915">
        <v>894957</v>
      </c>
      <c r="EN58" s="72">
        <v>1000466</v>
      </c>
      <c r="EO58" s="915">
        <v>919000</v>
      </c>
      <c r="EP58" s="915">
        <v>440000</v>
      </c>
      <c r="EQ58" s="915">
        <v>478000</v>
      </c>
    </row>
    <row r="59" spans="1:148">
      <c r="A59" s="913" t="s">
        <v>1209</v>
      </c>
      <c r="B59" s="908">
        <v>1964</v>
      </c>
      <c r="C59" s="907"/>
      <c r="D59" s="914">
        <v>97181653</v>
      </c>
      <c r="E59" s="915">
        <v>47710406</v>
      </c>
      <c r="F59" s="72">
        <v>49471247</v>
      </c>
      <c r="G59" s="915">
        <v>5143045</v>
      </c>
      <c r="H59" s="915">
        <v>2574305</v>
      </c>
      <c r="I59" s="72">
        <v>2568740</v>
      </c>
      <c r="J59" s="915">
        <v>1418959</v>
      </c>
      <c r="K59" s="915">
        <v>683732</v>
      </c>
      <c r="L59" s="72">
        <v>735227</v>
      </c>
      <c r="M59" s="915">
        <v>1419676</v>
      </c>
      <c r="N59" s="915">
        <v>683858</v>
      </c>
      <c r="O59" s="72">
        <v>735818</v>
      </c>
      <c r="P59" s="915">
        <v>1744974</v>
      </c>
      <c r="Q59" s="915">
        <v>848767</v>
      </c>
      <c r="R59" s="72">
        <v>896207</v>
      </c>
      <c r="S59" s="915">
        <v>1291663</v>
      </c>
      <c r="T59" s="915">
        <v>620266</v>
      </c>
      <c r="U59" s="72">
        <v>671397</v>
      </c>
      <c r="V59" s="915">
        <v>1274533</v>
      </c>
      <c r="W59" s="915">
        <v>610009</v>
      </c>
      <c r="X59" s="72">
        <v>664524</v>
      </c>
      <c r="Y59" s="915">
        <v>1995114</v>
      </c>
      <c r="Z59" s="915">
        <v>959705</v>
      </c>
      <c r="AA59" s="72">
        <v>1035409</v>
      </c>
      <c r="AB59" s="915">
        <v>2054785</v>
      </c>
      <c r="AC59" s="915">
        <v>1006567</v>
      </c>
      <c r="AD59" s="72">
        <v>1048218</v>
      </c>
      <c r="AE59" s="915">
        <v>1519275</v>
      </c>
      <c r="AF59" s="915">
        <v>734352</v>
      </c>
      <c r="AG59" s="72">
        <v>784923</v>
      </c>
      <c r="AH59" s="915">
        <v>1596999</v>
      </c>
      <c r="AI59" s="915">
        <v>773252</v>
      </c>
      <c r="AJ59" s="72">
        <v>823747</v>
      </c>
      <c r="AK59" s="915">
        <v>2864262</v>
      </c>
      <c r="AL59" s="915">
        <v>1432301</v>
      </c>
      <c r="AM59" s="72">
        <v>1431961</v>
      </c>
      <c r="AN59" s="915">
        <v>2609219</v>
      </c>
      <c r="AO59" s="915">
        <v>1292958</v>
      </c>
      <c r="AP59" s="72">
        <v>1316261</v>
      </c>
      <c r="AQ59" s="915">
        <v>10668293</v>
      </c>
      <c r="AR59" s="915">
        <v>5474463</v>
      </c>
      <c r="AS59" s="72">
        <v>5193830</v>
      </c>
      <c r="AT59" s="915">
        <v>4202553</v>
      </c>
      <c r="AU59" s="915">
        <v>2159690</v>
      </c>
      <c r="AV59" s="72">
        <v>2042863</v>
      </c>
      <c r="AW59" s="915">
        <v>2404231</v>
      </c>
      <c r="AX59" s="915">
        <v>1161340</v>
      </c>
      <c r="AY59" s="72">
        <v>1242891</v>
      </c>
      <c r="AZ59" s="915">
        <v>1026952</v>
      </c>
      <c r="BA59" s="915">
        <v>493570</v>
      </c>
      <c r="BB59" s="72">
        <v>533382</v>
      </c>
      <c r="BC59" s="915">
        <v>978285</v>
      </c>
      <c r="BD59" s="915">
        <v>467196</v>
      </c>
      <c r="BE59" s="72">
        <v>511089</v>
      </c>
      <c r="BF59" s="915">
        <v>751531</v>
      </c>
      <c r="BG59" s="915">
        <v>359774</v>
      </c>
      <c r="BH59" s="72">
        <v>391757</v>
      </c>
      <c r="BI59" s="915">
        <v>765101</v>
      </c>
      <c r="BJ59" s="915">
        <v>368684</v>
      </c>
      <c r="BK59" s="72">
        <v>396417</v>
      </c>
      <c r="BL59" s="915">
        <v>1960888</v>
      </c>
      <c r="BM59" s="915">
        <v>939019</v>
      </c>
      <c r="BN59" s="72">
        <v>1021869</v>
      </c>
      <c r="BO59" s="915">
        <v>1685418</v>
      </c>
      <c r="BP59" s="915">
        <v>815463</v>
      </c>
      <c r="BQ59" s="72">
        <v>869955</v>
      </c>
      <c r="BR59" s="915">
        <v>2876031</v>
      </c>
      <c r="BS59" s="915">
        <v>1411824</v>
      </c>
      <c r="BT59" s="72">
        <v>1464207</v>
      </c>
      <c r="BU59" s="915">
        <v>4679648</v>
      </c>
      <c r="BV59" s="915">
        <v>2321422</v>
      </c>
      <c r="BW59" s="72">
        <v>2358226</v>
      </c>
      <c r="BX59" s="915">
        <v>1511627</v>
      </c>
      <c r="BY59" s="915">
        <v>727992</v>
      </c>
      <c r="BZ59" s="72">
        <v>783635</v>
      </c>
      <c r="CA59" s="915">
        <v>848662</v>
      </c>
      <c r="CB59" s="915">
        <v>406502</v>
      </c>
      <c r="CC59" s="72">
        <v>442160</v>
      </c>
      <c r="CD59" s="915">
        <v>2076379</v>
      </c>
      <c r="CE59" s="915">
        <v>1013667</v>
      </c>
      <c r="CF59" s="72">
        <v>1062712</v>
      </c>
      <c r="CG59" s="915">
        <v>6440023</v>
      </c>
      <c r="CH59" s="915">
        <v>3252785</v>
      </c>
      <c r="CI59" s="72">
        <v>3187238</v>
      </c>
      <c r="CJ59" s="915">
        <v>4237669</v>
      </c>
      <c r="CK59" s="915">
        <v>2085561</v>
      </c>
      <c r="CL59" s="72">
        <v>2152108</v>
      </c>
      <c r="CM59" s="915">
        <v>811235</v>
      </c>
      <c r="CN59" s="915">
        <v>394230</v>
      </c>
      <c r="CO59" s="72">
        <v>417005</v>
      </c>
      <c r="CP59" s="915">
        <v>1018791</v>
      </c>
      <c r="CQ59" s="915">
        <v>492684</v>
      </c>
      <c r="CR59" s="72">
        <v>526107</v>
      </c>
      <c r="CS59" s="915">
        <v>584331</v>
      </c>
      <c r="CT59" s="915">
        <v>278198</v>
      </c>
      <c r="CU59" s="72">
        <v>306133</v>
      </c>
      <c r="CV59" s="915">
        <v>836825</v>
      </c>
      <c r="CW59" s="915">
        <v>402107</v>
      </c>
      <c r="CX59" s="72">
        <v>434718</v>
      </c>
      <c r="CY59" s="915">
        <v>1643306</v>
      </c>
      <c r="CZ59" s="915">
        <v>779841</v>
      </c>
      <c r="DA59" s="72">
        <v>863465</v>
      </c>
      <c r="DB59" s="915">
        <v>2254799</v>
      </c>
      <c r="DC59" s="915">
        <v>1094295</v>
      </c>
      <c r="DD59" s="72">
        <v>1160504</v>
      </c>
      <c r="DE59" s="915">
        <v>1551283</v>
      </c>
      <c r="DF59" s="915">
        <v>745967</v>
      </c>
      <c r="DG59" s="72">
        <v>805316</v>
      </c>
      <c r="DH59" s="915">
        <v>820421</v>
      </c>
      <c r="DI59" s="915">
        <v>393003</v>
      </c>
      <c r="DJ59" s="72">
        <v>427418</v>
      </c>
      <c r="DK59" s="915">
        <v>901920</v>
      </c>
      <c r="DL59" s="915">
        <v>427862</v>
      </c>
      <c r="DM59" s="72">
        <v>474058</v>
      </c>
      <c r="DN59" s="915">
        <v>1451431</v>
      </c>
      <c r="DO59" s="915">
        <v>691159</v>
      </c>
      <c r="DP59" s="72">
        <v>760272</v>
      </c>
      <c r="DQ59" s="915">
        <v>820612</v>
      </c>
      <c r="DR59" s="915">
        <v>391266</v>
      </c>
      <c r="DS59" s="72">
        <v>429346</v>
      </c>
      <c r="DT59" s="915">
        <v>3954198</v>
      </c>
      <c r="DU59" s="915">
        <v>1909482</v>
      </c>
      <c r="DV59" s="72">
        <v>2044716</v>
      </c>
      <c r="DW59" s="915">
        <v>880536</v>
      </c>
      <c r="DX59" s="915">
        <v>415328</v>
      </c>
      <c r="DY59" s="72">
        <v>465208</v>
      </c>
      <c r="DZ59" s="915">
        <v>1659951</v>
      </c>
      <c r="EA59" s="915">
        <v>799525</v>
      </c>
      <c r="EB59" s="72">
        <v>860426</v>
      </c>
      <c r="EC59" s="915">
        <v>1783144</v>
      </c>
      <c r="ED59" s="915">
        <v>844174</v>
      </c>
      <c r="EE59" s="72">
        <v>938970</v>
      </c>
      <c r="EF59" s="915">
        <v>1197571</v>
      </c>
      <c r="EG59" s="915">
        <v>565507</v>
      </c>
      <c r="EH59" s="72">
        <v>632064</v>
      </c>
      <c r="EI59" s="915">
        <v>1089319</v>
      </c>
      <c r="EJ59" s="915">
        <v>522302</v>
      </c>
      <c r="EK59" s="72">
        <v>567017</v>
      </c>
      <c r="EL59" s="915">
        <v>1876185</v>
      </c>
      <c r="EM59" s="915">
        <v>884452</v>
      </c>
      <c r="EN59" s="72">
        <v>991733</v>
      </c>
      <c r="EO59" s="915">
        <v>928000</v>
      </c>
      <c r="EP59" s="915">
        <v>444000</v>
      </c>
      <c r="EQ59" s="915">
        <v>483000</v>
      </c>
      <c r="ER59" s="926"/>
    </row>
    <row r="60" spans="1:148">
      <c r="A60" s="913" t="s">
        <v>1210</v>
      </c>
      <c r="B60" s="908">
        <v>1965</v>
      </c>
      <c r="C60" s="907" t="s">
        <v>1211</v>
      </c>
      <c r="D60" s="914">
        <v>98274961</v>
      </c>
      <c r="E60" s="915">
        <v>48244445</v>
      </c>
      <c r="F60" s="72">
        <v>50030516</v>
      </c>
      <c r="G60" s="915">
        <v>5171800</v>
      </c>
      <c r="H60" s="915">
        <v>2583159</v>
      </c>
      <c r="I60" s="72">
        <v>2588641</v>
      </c>
      <c r="J60" s="915">
        <v>1416591</v>
      </c>
      <c r="K60" s="915">
        <v>682972</v>
      </c>
      <c r="L60" s="72">
        <v>733619</v>
      </c>
      <c r="M60" s="915">
        <v>1411118</v>
      </c>
      <c r="N60" s="915">
        <v>679497</v>
      </c>
      <c r="O60" s="72">
        <v>731621</v>
      </c>
      <c r="P60" s="915">
        <v>1753126</v>
      </c>
      <c r="Q60" s="915">
        <v>854043</v>
      </c>
      <c r="R60" s="72">
        <v>899083</v>
      </c>
      <c r="S60" s="915">
        <v>1279835</v>
      </c>
      <c r="T60" s="915">
        <v>614429</v>
      </c>
      <c r="U60" s="72">
        <v>665406</v>
      </c>
      <c r="V60" s="915">
        <v>1263103</v>
      </c>
      <c r="W60" s="915">
        <v>605185</v>
      </c>
      <c r="X60" s="72">
        <v>657918</v>
      </c>
      <c r="Y60" s="915">
        <v>1983754</v>
      </c>
      <c r="Z60" s="915">
        <v>954988</v>
      </c>
      <c r="AA60" s="72">
        <v>1028766</v>
      </c>
      <c r="AB60" s="915">
        <v>2056154</v>
      </c>
      <c r="AC60" s="915">
        <v>1007852</v>
      </c>
      <c r="AD60" s="72">
        <v>1048302</v>
      </c>
      <c r="AE60" s="915">
        <v>1521656</v>
      </c>
      <c r="AF60" s="915">
        <v>735781</v>
      </c>
      <c r="AG60" s="72">
        <v>785875</v>
      </c>
      <c r="AH60" s="915">
        <v>1605584</v>
      </c>
      <c r="AI60" s="915">
        <v>778916</v>
      </c>
      <c r="AJ60" s="72">
        <v>826668</v>
      </c>
      <c r="AK60" s="915">
        <v>3014983</v>
      </c>
      <c r="AL60" s="915">
        <v>1511947</v>
      </c>
      <c r="AM60" s="72">
        <v>1503036</v>
      </c>
      <c r="AN60" s="915">
        <v>2701770</v>
      </c>
      <c r="AO60" s="915">
        <v>1343167</v>
      </c>
      <c r="AP60" s="72">
        <v>1358603</v>
      </c>
      <c r="AQ60" s="915">
        <v>10869244</v>
      </c>
      <c r="AR60" s="915">
        <v>5564583</v>
      </c>
      <c r="AS60" s="72">
        <v>5304661</v>
      </c>
      <c r="AT60" s="915">
        <v>4430743</v>
      </c>
      <c r="AU60" s="915">
        <v>2280926</v>
      </c>
      <c r="AV60" s="72">
        <v>2149817</v>
      </c>
      <c r="AW60" s="915">
        <v>2398931</v>
      </c>
      <c r="AX60" s="915">
        <v>1160283</v>
      </c>
      <c r="AY60" s="72">
        <v>1238648</v>
      </c>
      <c r="AZ60" s="915">
        <v>1025465</v>
      </c>
      <c r="BA60" s="915">
        <v>491662</v>
      </c>
      <c r="BB60" s="72">
        <v>533803</v>
      </c>
      <c r="BC60" s="915">
        <v>980499</v>
      </c>
      <c r="BD60" s="915">
        <v>468518</v>
      </c>
      <c r="BE60" s="72">
        <v>511981</v>
      </c>
      <c r="BF60" s="915">
        <v>750557</v>
      </c>
      <c r="BG60" s="915">
        <v>359649</v>
      </c>
      <c r="BH60" s="72">
        <v>390908</v>
      </c>
      <c r="BI60" s="915">
        <v>763194</v>
      </c>
      <c r="BJ60" s="915">
        <v>367739</v>
      </c>
      <c r="BK60" s="72">
        <v>395455</v>
      </c>
      <c r="BL60" s="915">
        <v>1958007</v>
      </c>
      <c r="BM60" s="915">
        <v>937219</v>
      </c>
      <c r="BN60" s="72">
        <v>1020788</v>
      </c>
      <c r="BO60" s="915">
        <v>1700365</v>
      </c>
      <c r="BP60" s="915">
        <v>821444</v>
      </c>
      <c r="BQ60" s="72">
        <v>878921</v>
      </c>
      <c r="BR60" s="915">
        <v>2912521</v>
      </c>
      <c r="BS60" s="915">
        <v>1428930</v>
      </c>
      <c r="BT60" s="72">
        <v>1483591</v>
      </c>
      <c r="BU60" s="915">
        <v>4798653</v>
      </c>
      <c r="BV60" s="915">
        <v>2382085</v>
      </c>
      <c r="BW60" s="72">
        <v>2416568</v>
      </c>
      <c r="BX60" s="915">
        <v>1514467</v>
      </c>
      <c r="BY60" s="915">
        <v>727802</v>
      </c>
      <c r="BZ60" s="72">
        <v>786665</v>
      </c>
      <c r="CA60" s="915">
        <v>853385</v>
      </c>
      <c r="CB60" s="915">
        <v>409502</v>
      </c>
      <c r="CC60" s="72">
        <v>443883</v>
      </c>
      <c r="CD60" s="915">
        <v>2102808</v>
      </c>
      <c r="CE60" s="915">
        <v>1028073</v>
      </c>
      <c r="CF60" s="72">
        <v>1074735</v>
      </c>
      <c r="CG60" s="915">
        <v>6657189</v>
      </c>
      <c r="CH60" s="915">
        <v>3355699</v>
      </c>
      <c r="CI60" s="72">
        <v>3301490</v>
      </c>
      <c r="CJ60" s="915">
        <v>4309944</v>
      </c>
      <c r="CK60" s="915">
        <v>2120749</v>
      </c>
      <c r="CL60" s="72">
        <v>2189195</v>
      </c>
      <c r="CM60" s="915">
        <v>825965</v>
      </c>
      <c r="CN60" s="915">
        <v>400353</v>
      </c>
      <c r="CO60" s="72">
        <v>425612</v>
      </c>
      <c r="CP60" s="915">
        <v>1026975</v>
      </c>
      <c r="CQ60" s="915">
        <v>497256</v>
      </c>
      <c r="CR60" s="72">
        <v>529719</v>
      </c>
      <c r="CS60" s="915">
        <v>579853</v>
      </c>
      <c r="CT60" s="915">
        <v>275572</v>
      </c>
      <c r="CU60" s="72">
        <v>304281</v>
      </c>
      <c r="CV60" s="915">
        <v>821620</v>
      </c>
      <c r="CW60" s="915">
        <v>393670</v>
      </c>
      <c r="CX60" s="72">
        <v>427950</v>
      </c>
      <c r="CY60" s="915">
        <v>1645135</v>
      </c>
      <c r="CZ60" s="915">
        <v>781418</v>
      </c>
      <c r="DA60" s="72">
        <v>863717</v>
      </c>
      <c r="DB60" s="915">
        <v>2281146</v>
      </c>
      <c r="DC60" s="915">
        <v>1107878</v>
      </c>
      <c r="DD60" s="72">
        <v>1173268</v>
      </c>
      <c r="DE60" s="915">
        <v>1543573</v>
      </c>
      <c r="DF60" s="915">
        <v>740934</v>
      </c>
      <c r="DG60" s="72">
        <v>802639</v>
      </c>
      <c r="DH60" s="915">
        <v>815115</v>
      </c>
      <c r="DI60" s="915">
        <v>389795</v>
      </c>
      <c r="DJ60" s="72">
        <v>425320</v>
      </c>
      <c r="DK60" s="915">
        <v>900845</v>
      </c>
      <c r="DL60" s="915">
        <v>427058</v>
      </c>
      <c r="DM60" s="72">
        <v>473787</v>
      </c>
      <c r="DN60" s="915">
        <v>1446384</v>
      </c>
      <c r="DO60" s="915">
        <v>688063</v>
      </c>
      <c r="DP60" s="72">
        <v>758321</v>
      </c>
      <c r="DQ60" s="915">
        <v>812714</v>
      </c>
      <c r="DR60" s="915">
        <v>386725</v>
      </c>
      <c r="DS60" s="72">
        <v>425989</v>
      </c>
      <c r="DT60" s="915">
        <v>3964611</v>
      </c>
      <c r="DU60" s="915">
        <v>1911317</v>
      </c>
      <c r="DV60" s="72">
        <v>2053294</v>
      </c>
      <c r="DW60" s="915">
        <v>871885</v>
      </c>
      <c r="DX60" s="915">
        <v>410937</v>
      </c>
      <c r="DY60" s="72">
        <v>460948</v>
      </c>
      <c r="DZ60" s="915">
        <v>1641245</v>
      </c>
      <c r="EA60" s="915">
        <v>788667</v>
      </c>
      <c r="EB60" s="72">
        <v>852578</v>
      </c>
      <c r="EC60" s="915">
        <v>1770736</v>
      </c>
      <c r="ED60" s="915">
        <v>838584</v>
      </c>
      <c r="EE60" s="72">
        <v>932152</v>
      </c>
      <c r="EF60" s="915">
        <v>1187480</v>
      </c>
      <c r="EG60" s="915">
        <v>559433</v>
      </c>
      <c r="EH60" s="72">
        <v>628047</v>
      </c>
      <c r="EI60" s="915">
        <v>1080692</v>
      </c>
      <c r="EJ60" s="915">
        <v>517235</v>
      </c>
      <c r="EK60" s="72">
        <v>563457</v>
      </c>
      <c r="EL60" s="915">
        <v>1853541</v>
      </c>
      <c r="EM60" s="915">
        <v>872751</v>
      </c>
      <c r="EN60" s="72">
        <v>980790</v>
      </c>
      <c r="EO60" s="915">
        <v>934176</v>
      </c>
      <c r="EP60" s="915">
        <v>447693</v>
      </c>
      <c r="EQ60" s="915">
        <v>486483</v>
      </c>
    </row>
    <row r="61" spans="1:148">
      <c r="A61" s="913" t="s">
        <v>1212</v>
      </c>
      <c r="B61" s="908">
        <v>1966</v>
      </c>
      <c r="C61" s="907"/>
      <c r="D61" s="914">
        <v>99036040</v>
      </c>
      <c r="E61" s="915">
        <v>48611408</v>
      </c>
      <c r="F61" s="72">
        <v>50424632</v>
      </c>
      <c r="G61" s="915">
        <v>5186799</v>
      </c>
      <c r="H61" s="915">
        <v>2586034</v>
      </c>
      <c r="I61" s="72">
        <v>2600765</v>
      </c>
      <c r="J61" s="915">
        <v>1417885</v>
      </c>
      <c r="K61" s="915">
        <v>684152</v>
      </c>
      <c r="L61" s="72">
        <v>733733</v>
      </c>
      <c r="M61" s="915">
        <v>1402522</v>
      </c>
      <c r="N61" s="915">
        <v>675101</v>
      </c>
      <c r="O61" s="72">
        <v>727421</v>
      </c>
      <c r="P61" s="915">
        <v>1760164</v>
      </c>
      <c r="Q61" s="915">
        <v>857789</v>
      </c>
      <c r="R61" s="72">
        <v>902375</v>
      </c>
      <c r="S61" s="915">
        <v>1269810</v>
      </c>
      <c r="T61" s="915">
        <v>609368</v>
      </c>
      <c r="U61" s="72">
        <v>660442</v>
      </c>
      <c r="V61" s="915">
        <v>1251957</v>
      </c>
      <c r="W61" s="915">
        <v>600208</v>
      </c>
      <c r="X61" s="72">
        <v>651749</v>
      </c>
      <c r="Y61" s="915">
        <v>1968851</v>
      </c>
      <c r="Z61" s="915">
        <v>947703</v>
      </c>
      <c r="AA61" s="72">
        <v>1021148</v>
      </c>
      <c r="AB61" s="915">
        <v>2052287</v>
      </c>
      <c r="AC61" s="915">
        <v>1004573</v>
      </c>
      <c r="AD61" s="72">
        <v>1047714</v>
      </c>
      <c r="AE61" s="915">
        <v>1522741</v>
      </c>
      <c r="AF61" s="915">
        <v>736190</v>
      </c>
      <c r="AG61" s="72">
        <v>786551</v>
      </c>
      <c r="AH61" s="915">
        <v>1605001</v>
      </c>
      <c r="AI61" s="915">
        <v>777936</v>
      </c>
      <c r="AJ61" s="72">
        <v>827065</v>
      </c>
      <c r="AK61" s="915">
        <v>3161484</v>
      </c>
      <c r="AL61" s="915">
        <v>1588411</v>
      </c>
      <c r="AM61" s="72">
        <v>1573073</v>
      </c>
      <c r="AN61" s="915">
        <v>2783471</v>
      </c>
      <c r="AO61" s="915">
        <v>1386929</v>
      </c>
      <c r="AP61" s="72">
        <v>1396542</v>
      </c>
      <c r="AQ61" s="915">
        <v>11017742</v>
      </c>
      <c r="AR61" s="915">
        <v>5635032</v>
      </c>
      <c r="AS61" s="72">
        <v>5382710</v>
      </c>
      <c r="AT61" s="915">
        <v>4594915</v>
      </c>
      <c r="AU61" s="915">
        <v>2362449</v>
      </c>
      <c r="AV61" s="72">
        <v>2232466</v>
      </c>
      <c r="AW61" s="915">
        <v>2387141</v>
      </c>
      <c r="AX61" s="915">
        <v>1154185</v>
      </c>
      <c r="AY61" s="72">
        <v>1232956</v>
      </c>
      <c r="AZ61" s="915">
        <v>1021693</v>
      </c>
      <c r="BA61" s="915">
        <v>489236</v>
      </c>
      <c r="BB61" s="72">
        <v>532457</v>
      </c>
      <c r="BC61" s="915">
        <v>980301</v>
      </c>
      <c r="BD61" s="915">
        <v>468413</v>
      </c>
      <c r="BE61" s="72">
        <v>511888</v>
      </c>
      <c r="BF61" s="915">
        <v>745919</v>
      </c>
      <c r="BG61" s="915">
        <v>357351</v>
      </c>
      <c r="BH61" s="72">
        <v>388568</v>
      </c>
      <c r="BI61" s="915">
        <v>760989</v>
      </c>
      <c r="BJ61" s="915">
        <v>366869</v>
      </c>
      <c r="BK61" s="72">
        <v>394120</v>
      </c>
      <c r="BL61" s="915">
        <v>1949580</v>
      </c>
      <c r="BM61" s="915">
        <v>932761</v>
      </c>
      <c r="BN61" s="72">
        <v>1016819</v>
      </c>
      <c r="BO61" s="915">
        <v>1701379</v>
      </c>
      <c r="BP61" s="915">
        <v>821181</v>
      </c>
      <c r="BQ61" s="72">
        <v>880198</v>
      </c>
      <c r="BR61" s="915">
        <v>2933060</v>
      </c>
      <c r="BS61" s="915">
        <v>1438719</v>
      </c>
      <c r="BT61" s="72">
        <v>1494341</v>
      </c>
      <c r="BU61" s="915">
        <v>4885742</v>
      </c>
      <c r="BV61" s="915">
        <v>2427694</v>
      </c>
      <c r="BW61" s="72">
        <v>2458048</v>
      </c>
      <c r="BX61" s="915">
        <v>1513600</v>
      </c>
      <c r="BY61" s="915">
        <v>726877</v>
      </c>
      <c r="BZ61" s="72">
        <v>786723</v>
      </c>
      <c r="CA61" s="915">
        <v>853132</v>
      </c>
      <c r="CB61" s="915">
        <v>409550</v>
      </c>
      <c r="CC61" s="72">
        <v>443582</v>
      </c>
      <c r="CD61" s="915">
        <v>2121954</v>
      </c>
      <c r="CE61" s="915">
        <v>1037017</v>
      </c>
      <c r="CF61" s="72">
        <v>1084937</v>
      </c>
      <c r="CG61" s="915">
        <v>6814542</v>
      </c>
      <c r="CH61" s="915">
        <v>3430989</v>
      </c>
      <c r="CI61" s="72">
        <v>3383553</v>
      </c>
      <c r="CJ61" s="915">
        <v>4360457</v>
      </c>
      <c r="CK61" s="915">
        <v>2144160</v>
      </c>
      <c r="CL61" s="72">
        <v>2216297</v>
      </c>
      <c r="CM61" s="915">
        <v>838040</v>
      </c>
      <c r="CN61" s="915">
        <v>405982</v>
      </c>
      <c r="CO61" s="72">
        <v>432058</v>
      </c>
      <c r="CP61" s="915">
        <v>1027747</v>
      </c>
      <c r="CQ61" s="915">
        <v>497378</v>
      </c>
      <c r="CR61" s="72">
        <v>530369</v>
      </c>
      <c r="CS61" s="915">
        <v>574886</v>
      </c>
      <c r="CT61" s="915">
        <v>273227</v>
      </c>
      <c r="CU61" s="72">
        <v>301659</v>
      </c>
      <c r="CV61" s="915">
        <v>809548</v>
      </c>
      <c r="CW61" s="915">
        <v>387362</v>
      </c>
      <c r="CX61" s="72">
        <v>422186</v>
      </c>
      <c r="CY61" s="915">
        <v>1647889</v>
      </c>
      <c r="CZ61" s="915">
        <v>784134</v>
      </c>
      <c r="DA61" s="72">
        <v>863755</v>
      </c>
      <c r="DB61" s="915">
        <v>2301046</v>
      </c>
      <c r="DC61" s="915">
        <v>1117780</v>
      </c>
      <c r="DD61" s="72">
        <v>1183266</v>
      </c>
      <c r="DE61" s="915">
        <v>1531728</v>
      </c>
      <c r="DF61" s="915">
        <v>733857</v>
      </c>
      <c r="DG61" s="72">
        <v>797871</v>
      </c>
      <c r="DH61" s="915">
        <v>808342</v>
      </c>
      <c r="DI61" s="915">
        <v>386274</v>
      </c>
      <c r="DJ61" s="72">
        <v>422068</v>
      </c>
      <c r="DK61" s="915">
        <v>895846</v>
      </c>
      <c r="DL61" s="915">
        <v>423911</v>
      </c>
      <c r="DM61" s="72">
        <v>471935</v>
      </c>
      <c r="DN61" s="915">
        <v>1436644</v>
      </c>
      <c r="DO61" s="915">
        <v>683048</v>
      </c>
      <c r="DP61" s="72">
        <v>753596</v>
      </c>
      <c r="DQ61" s="915">
        <v>804559</v>
      </c>
      <c r="DR61" s="915">
        <v>382378</v>
      </c>
      <c r="DS61" s="72">
        <v>422181</v>
      </c>
      <c r="DT61" s="915">
        <v>3979887</v>
      </c>
      <c r="DU61" s="915">
        <v>1918275</v>
      </c>
      <c r="DV61" s="72">
        <v>2061612</v>
      </c>
      <c r="DW61" s="915">
        <v>868465</v>
      </c>
      <c r="DX61" s="915">
        <v>409423</v>
      </c>
      <c r="DY61" s="72">
        <v>459042</v>
      </c>
      <c r="DZ61" s="915">
        <v>1634068</v>
      </c>
      <c r="EA61" s="915">
        <v>785048</v>
      </c>
      <c r="EB61" s="72">
        <v>849020</v>
      </c>
      <c r="EC61" s="915">
        <v>1762350</v>
      </c>
      <c r="ED61" s="915">
        <v>834652</v>
      </c>
      <c r="EE61" s="72">
        <v>927698</v>
      </c>
      <c r="EF61" s="915">
        <v>1176700</v>
      </c>
      <c r="EG61" s="915">
        <v>553172</v>
      </c>
      <c r="EH61" s="72">
        <v>623528</v>
      </c>
      <c r="EI61" s="915">
        <v>1077554</v>
      </c>
      <c r="EJ61" s="915">
        <v>515306</v>
      </c>
      <c r="EK61" s="72">
        <v>562248</v>
      </c>
      <c r="EL61" s="915">
        <v>1835623</v>
      </c>
      <c r="EM61" s="915">
        <v>863324</v>
      </c>
      <c r="EN61" s="72">
        <v>972299</v>
      </c>
      <c r="EO61" s="915">
        <v>942000</v>
      </c>
      <c r="EP61" s="915">
        <v>454000</v>
      </c>
      <c r="EQ61" s="915">
        <v>488000</v>
      </c>
    </row>
    <row r="62" spans="1:148">
      <c r="A62" s="913" t="s">
        <v>1213</v>
      </c>
      <c r="B62" s="908">
        <v>1967</v>
      </c>
      <c r="C62" s="907"/>
      <c r="D62" s="914">
        <v>100195804</v>
      </c>
      <c r="E62" s="915">
        <v>49180225</v>
      </c>
      <c r="F62" s="72">
        <v>51015579</v>
      </c>
      <c r="G62" s="915">
        <v>5204758</v>
      </c>
      <c r="H62" s="915">
        <v>2588085</v>
      </c>
      <c r="I62" s="72">
        <v>2616673</v>
      </c>
      <c r="J62" s="915">
        <v>1423054</v>
      </c>
      <c r="K62" s="915">
        <v>686195</v>
      </c>
      <c r="L62" s="72">
        <v>736859</v>
      </c>
      <c r="M62" s="915">
        <v>1396138</v>
      </c>
      <c r="N62" s="915">
        <v>671466</v>
      </c>
      <c r="O62" s="72">
        <v>724672</v>
      </c>
      <c r="P62" s="915">
        <v>1774470</v>
      </c>
      <c r="Q62" s="915">
        <v>865335</v>
      </c>
      <c r="R62" s="72">
        <v>909135</v>
      </c>
      <c r="S62" s="915">
        <v>1264381</v>
      </c>
      <c r="T62" s="915">
        <v>606375</v>
      </c>
      <c r="U62" s="72">
        <v>658006</v>
      </c>
      <c r="V62" s="915">
        <v>1246770</v>
      </c>
      <c r="W62" s="915">
        <v>597982</v>
      </c>
      <c r="X62" s="72">
        <v>648788</v>
      </c>
      <c r="Y62" s="915">
        <v>1962549</v>
      </c>
      <c r="Z62" s="915">
        <v>944770</v>
      </c>
      <c r="AA62" s="72">
        <v>1017779</v>
      </c>
      <c r="AB62" s="915">
        <v>2064377</v>
      </c>
      <c r="AC62" s="915">
        <v>1010830</v>
      </c>
      <c r="AD62" s="72">
        <v>1053547</v>
      </c>
      <c r="AE62" s="915">
        <v>1531476</v>
      </c>
      <c r="AF62" s="915">
        <v>740660</v>
      </c>
      <c r="AG62" s="72">
        <v>790816</v>
      </c>
      <c r="AH62" s="915">
        <v>1616576</v>
      </c>
      <c r="AI62" s="915">
        <v>784443</v>
      </c>
      <c r="AJ62" s="72">
        <v>832133</v>
      </c>
      <c r="AK62" s="915">
        <v>3327940</v>
      </c>
      <c r="AL62" s="915">
        <v>1675528</v>
      </c>
      <c r="AM62" s="72">
        <v>1652412</v>
      </c>
      <c r="AN62" s="915">
        <v>2902577</v>
      </c>
      <c r="AO62" s="915">
        <v>1450404</v>
      </c>
      <c r="AP62" s="72">
        <v>1452173</v>
      </c>
      <c r="AQ62" s="915">
        <v>11162220</v>
      </c>
      <c r="AR62" s="915">
        <v>5697545</v>
      </c>
      <c r="AS62" s="72">
        <v>5464675</v>
      </c>
      <c r="AT62" s="915">
        <v>4799580</v>
      </c>
      <c r="AU62" s="915">
        <v>2469528</v>
      </c>
      <c r="AV62" s="72">
        <v>2330052</v>
      </c>
      <c r="AW62" s="915">
        <v>2383134</v>
      </c>
      <c r="AX62" s="915">
        <v>1151789</v>
      </c>
      <c r="AY62" s="72">
        <v>1231345</v>
      </c>
      <c r="AZ62" s="915">
        <v>1022366</v>
      </c>
      <c r="BA62" s="915">
        <v>489369</v>
      </c>
      <c r="BB62" s="72">
        <v>532997</v>
      </c>
      <c r="BC62" s="915">
        <v>984541</v>
      </c>
      <c r="BD62" s="915">
        <v>470520</v>
      </c>
      <c r="BE62" s="72">
        <v>514021</v>
      </c>
      <c r="BF62" s="915">
        <v>745343</v>
      </c>
      <c r="BG62" s="915">
        <v>357069</v>
      </c>
      <c r="BH62" s="72">
        <v>388274</v>
      </c>
      <c r="BI62" s="915">
        <v>761772</v>
      </c>
      <c r="BJ62" s="915">
        <v>367422</v>
      </c>
      <c r="BK62" s="72">
        <v>394350</v>
      </c>
      <c r="BL62" s="915">
        <v>1949463</v>
      </c>
      <c r="BM62" s="915">
        <v>932575</v>
      </c>
      <c r="BN62" s="72">
        <v>1016888</v>
      </c>
      <c r="BO62" s="915">
        <v>1712917</v>
      </c>
      <c r="BP62" s="915">
        <v>826434</v>
      </c>
      <c r="BQ62" s="72">
        <v>886483</v>
      </c>
      <c r="BR62" s="915">
        <v>2972597</v>
      </c>
      <c r="BS62" s="915">
        <v>1457919</v>
      </c>
      <c r="BT62" s="72">
        <v>1514678</v>
      </c>
      <c r="BU62" s="915">
        <v>4999336</v>
      </c>
      <c r="BV62" s="915">
        <v>2489492</v>
      </c>
      <c r="BW62" s="72">
        <v>2509844</v>
      </c>
      <c r="BX62" s="915">
        <v>1516795</v>
      </c>
      <c r="BY62" s="915">
        <v>727946</v>
      </c>
      <c r="BZ62" s="72">
        <v>788849</v>
      </c>
      <c r="CA62" s="915">
        <v>857892</v>
      </c>
      <c r="CB62" s="915">
        <v>412067</v>
      </c>
      <c r="CC62" s="72">
        <v>445825</v>
      </c>
      <c r="CD62" s="915">
        <v>2154160</v>
      </c>
      <c r="CE62" s="915">
        <v>1052799</v>
      </c>
      <c r="CF62" s="72">
        <v>1101361</v>
      </c>
      <c r="CG62" s="915">
        <v>7009051</v>
      </c>
      <c r="CH62" s="915">
        <v>3526750</v>
      </c>
      <c r="CI62" s="72">
        <v>3482301</v>
      </c>
      <c r="CJ62" s="915">
        <v>4424946</v>
      </c>
      <c r="CK62" s="915">
        <v>2175826</v>
      </c>
      <c r="CL62" s="72">
        <v>2249120</v>
      </c>
      <c r="CM62" s="915">
        <v>856402</v>
      </c>
      <c r="CN62" s="915">
        <v>415227</v>
      </c>
      <c r="CO62" s="72">
        <v>441175</v>
      </c>
      <c r="CP62" s="915">
        <v>1033163</v>
      </c>
      <c r="CQ62" s="915">
        <v>499897</v>
      </c>
      <c r="CR62" s="72">
        <v>533266</v>
      </c>
      <c r="CS62" s="915">
        <v>572820</v>
      </c>
      <c r="CT62" s="915">
        <v>272052</v>
      </c>
      <c r="CU62" s="72">
        <v>300768</v>
      </c>
      <c r="CV62" s="915">
        <v>800679</v>
      </c>
      <c r="CW62" s="915">
        <v>382567</v>
      </c>
      <c r="CX62" s="72">
        <v>418112</v>
      </c>
      <c r="CY62" s="915">
        <v>1659732</v>
      </c>
      <c r="CZ62" s="915">
        <v>791354</v>
      </c>
      <c r="DA62" s="72">
        <v>868378</v>
      </c>
      <c r="DB62" s="915">
        <v>2331308</v>
      </c>
      <c r="DC62" s="915">
        <v>1133526</v>
      </c>
      <c r="DD62" s="72">
        <v>1197782</v>
      </c>
      <c r="DE62" s="915">
        <v>1524516</v>
      </c>
      <c r="DF62" s="915">
        <v>728762</v>
      </c>
      <c r="DG62" s="72">
        <v>795754</v>
      </c>
      <c r="DH62" s="915">
        <v>803518</v>
      </c>
      <c r="DI62" s="915">
        <v>383731</v>
      </c>
      <c r="DJ62" s="72">
        <v>419787</v>
      </c>
      <c r="DK62" s="915">
        <v>897710</v>
      </c>
      <c r="DL62" s="915">
        <v>424840</v>
      </c>
      <c r="DM62" s="72">
        <v>472870</v>
      </c>
      <c r="DN62" s="915">
        <v>1431523</v>
      </c>
      <c r="DO62" s="915">
        <v>679721</v>
      </c>
      <c r="DP62" s="72">
        <v>751802</v>
      </c>
      <c r="DQ62" s="915">
        <v>800961</v>
      </c>
      <c r="DR62" s="915">
        <v>380240</v>
      </c>
      <c r="DS62" s="72">
        <v>420721</v>
      </c>
      <c r="DT62" s="915">
        <v>3998881</v>
      </c>
      <c r="DU62" s="915">
        <v>1925136</v>
      </c>
      <c r="DV62" s="72">
        <v>2073745</v>
      </c>
      <c r="DW62" s="915">
        <v>865272</v>
      </c>
      <c r="DX62" s="915">
        <v>407533</v>
      </c>
      <c r="DY62" s="72">
        <v>457739</v>
      </c>
      <c r="DZ62" s="915">
        <v>1627074</v>
      </c>
      <c r="EA62" s="915">
        <v>780751</v>
      </c>
      <c r="EB62" s="72">
        <v>846323</v>
      </c>
      <c r="EC62" s="915">
        <v>1756605</v>
      </c>
      <c r="ED62" s="915">
        <v>831295</v>
      </c>
      <c r="EE62" s="72">
        <v>925310</v>
      </c>
      <c r="EF62" s="915">
        <v>1170949</v>
      </c>
      <c r="EG62" s="915">
        <v>549406</v>
      </c>
      <c r="EH62" s="72">
        <v>621543</v>
      </c>
      <c r="EI62" s="915">
        <v>1074743</v>
      </c>
      <c r="EJ62" s="915">
        <v>513179</v>
      </c>
      <c r="EK62" s="72">
        <v>561564</v>
      </c>
      <c r="EL62" s="915">
        <v>1818769</v>
      </c>
      <c r="EM62" s="915">
        <v>853885</v>
      </c>
      <c r="EN62" s="72">
        <v>964884</v>
      </c>
      <c r="EO62" s="915">
        <v>949000</v>
      </c>
      <c r="EP62" s="915">
        <v>458000</v>
      </c>
      <c r="EQ62" s="915">
        <v>491000</v>
      </c>
    </row>
    <row r="63" spans="1:148">
      <c r="A63" s="913" t="s">
        <v>1214</v>
      </c>
      <c r="B63" s="908">
        <v>1968</v>
      </c>
      <c r="C63" s="907"/>
      <c r="D63" s="927">
        <v>101330883</v>
      </c>
      <c r="E63" s="927">
        <v>49739064</v>
      </c>
      <c r="F63" s="927">
        <v>51591819</v>
      </c>
      <c r="G63" s="915">
        <v>5213483</v>
      </c>
      <c r="H63" s="915">
        <v>2585205</v>
      </c>
      <c r="I63" s="72">
        <v>2628278</v>
      </c>
      <c r="J63" s="915">
        <v>1426125</v>
      </c>
      <c r="K63" s="915">
        <v>686973</v>
      </c>
      <c r="L63" s="72">
        <v>739152</v>
      </c>
      <c r="M63" s="915">
        <v>1390088</v>
      </c>
      <c r="N63" s="915">
        <v>668378</v>
      </c>
      <c r="O63" s="72">
        <v>721710</v>
      </c>
      <c r="P63" s="915">
        <v>1788523</v>
      </c>
      <c r="Q63" s="915">
        <v>872731</v>
      </c>
      <c r="R63" s="72">
        <v>915792</v>
      </c>
      <c r="S63" s="915">
        <v>1255808</v>
      </c>
      <c r="T63" s="915">
        <v>601395</v>
      </c>
      <c r="U63" s="72">
        <v>654413</v>
      </c>
      <c r="V63" s="915">
        <v>1239918</v>
      </c>
      <c r="W63" s="915">
        <v>594768</v>
      </c>
      <c r="X63" s="72">
        <v>645150</v>
      </c>
      <c r="Y63" s="915">
        <v>1955414</v>
      </c>
      <c r="Z63" s="915">
        <v>940581</v>
      </c>
      <c r="AA63" s="72">
        <v>1014833</v>
      </c>
      <c r="AB63" s="915">
        <v>2078599</v>
      </c>
      <c r="AC63" s="915">
        <v>1018365</v>
      </c>
      <c r="AD63" s="72">
        <v>1060234</v>
      </c>
      <c r="AE63" s="915">
        <v>1542711</v>
      </c>
      <c r="AF63" s="915">
        <v>746721</v>
      </c>
      <c r="AG63" s="72">
        <v>795990</v>
      </c>
      <c r="AH63" s="915">
        <v>1628818</v>
      </c>
      <c r="AI63" s="915">
        <v>791397</v>
      </c>
      <c r="AJ63" s="72">
        <v>837421</v>
      </c>
      <c r="AK63" s="915">
        <v>3492233</v>
      </c>
      <c r="AL63" s="915">
        <v>1760443</v>
      </c>
      <c r="AM63" s="72">
        <v>1731790</v>
      </c>
      <c r="AN63" s="915">
        <v>3032422</v>
      </c>
      <c r="AO63" s="915">
        <v>1520029</v>
      </c>
      <c r="AP63" s="72">
        <v>1512393</v>
      </c>
      <c r="AQ63" s="927">
        <v>11285919</v>
      </c>
      <c r="AR63" s="927">
        <v>5752214</v>
      </c>
      <c r="AS63" s="927">
        <v>5533705</v>
      </c>
      <c r="AT63" s="915">
        <v>5024245</v>
      </c>
      <c r="AU63" s="915">
        <v>2589825</v>
      </c>
      <c r="AV63" s="72">
        <v>2434420</v>
      </c>
      <c r="AW63" s="915">
        <v>2375581</v>
      </c>
      <c r="AX63" s="915">
        <v>1147795</v>
      </c>
      <c r="AY63" s="72">
        <v>1227786</v>
      </c>
      <c r="AZ63" s="915">
        <v>1022251</v>
      </c>
      <c r="BA63" s="915">
        <v>488650</v>
      </c>
      <c r="BB63" s="72">
        <v>533601</v>
      </c>
      <c r="BC63" s="915">
        <v>989004</v>
      </c>
      <c r="BD63" s="915">
        <v>472798</v>
      </c>
      <c r="BE63" s="72">
        <v>516206</v>
      </c>
      <c r="BF63" s="915">
        <v>743805</v>
      </c>
      <c r="BG63" s="915">
        <v>356294</v>
      </c>
      <c r="BH63" s="72">
        <v>387511</v>
      </c>
      <c r="BI63" s="915">
        <v>761303</v>
      </c>
      <c r="BJ63" s="915">
        <v>366812</v>
      </c>
      <c r="BK63" s="72">
        <v>394491</v>
      </c>
      <c r="BL63" s="915">
        <v>1949813</v>
      </c>
      <c r="BM63" s="915">
        <v>932537</v>
      </c>
      <c r="BN63" s="72">
        <v>1017276</v>
      </c>
      <c r="BO63" s="915">
        <v>1723461</v>
      </c>
      <c r="BP63" s="915">
        <v>831149</v>
      </c>
      <c r="BQ63" s="72">
        <v>892312</v>
      </c>
      <c r="BR63" s="915">
        <v>3010855</v>
      </c>
      <c r="BS63" s="915">
        <v>1477274</v>
      </c>
      <c r="BT63" s="72">
        <v>1533581</v>
      </c>
      <c r="BU63" s="915">
        <v>5123897</v>
      </c>
      <c r="BV63" s="915">
        <v>2556809</v>
      </c>
      <c r="BW63" s="72">
        <v>2567088</v>
      </c>
      <c r="BX63" s="915">
        <v>1522284</v>
      </c>
      <c r="BY63" s="915">
        <v>730057</v>
      </c>
      <c r="BZ63" s="72">
        <v>792227</v>
      </c>
      <c r="CA63" s="915">
        <v>864911</v>
      </c>
      <c r="CB63" s="915">
        <v>415820</v>
      </c>
      <c r="CC63" s="72">
        <v>449091</v>
      </c>
      <c r="CD63" s="915">
        <v>2186877</v>
      </c>
      <c r="CE63" s="915">
        <v>1069725</v>
      </c>
      <c r="CF63" s="72">
        <v>1117152</v>
      </c>
      <c r="CG63" s="915">
        <v>7212595</v>
      </c>
      <c r="CH63" s="915">
        <v>3625905</v>
      </c>
      <c r="CI63" s="72">
        <v>3586690</v>
      </c>
      <c r="CJ63" s="915">
        <v>4496480</v>
      </c>
      <c r="CK63" s="915">
        <v>2212273</v>
      </c>
      <c r="CL63" s="72">
        <v>2284207</v>
      </c>
      <c r="CM63" s="915">
        <v>877155</v>
      </c>
      <c r="CN63" s="915">
        <v>425506</v>
      </c>
      <c r="CO63" s="72">
        <v>451649</v>
      </c>
      <c r="CP63" s="915">
        <v>1037415</v>
      </c>
      <c r="CQ63" s="915">
        <v>501590</v>
      </c>
      <c r="CR63" s="72">
        <v>535825</v>
      </c>
      <c r="CS63" s="915">
        <v>570766</v>
      </c>
      <c r="CT63" s="915">
        <v>270896</v>
      </c>
      <c r="CU63" s="72">
        <v>299870</v>
      </c>
      <c r="CV63" s="915">
        <v>790953</v>
      </c>
      <c r="CW63" s="915">
        <v>376905</v>
      </c>
      <c r="CX63" s="72">
        <v>414048</v>
      </c>
      <c r="CY63" s="915">
        <v>1671753</v>
      </c>
      <c r="CZ63" s="915">
        <v>798034</v>
      </c>
      <c r="DA63" s="72">
        <v>873719</v>
      </c>
      <c r="DB63" s="915">
        <v>2367269</v>
      </c>
      <c r="DC63" s="915">
        <v>1152805</v>
      </c>
      <c r="DD63" s="72">
        <v>1214464</v>
      </c>
      <c r="DE63" s="915">
        <v>1515253</v>
      </c>
      <c r="DF63" s="915">
        <v>722650</v>
      </c>
      <c r="DG63" s="72">
        <v>792603</v>
      </c>
      <c r="DH63" s="915">
        <v>797547</v>
      </c>
      <c r="DI63" s="915">
        <v>380383</v>
      </c>
      <c r="DJ63" s="72">
        <v>417164</v>
      </c>
      <c r="DK63" s="915">
        <v>899344</v>
      </c>
      <c r="DL63" s="915">
        <v>425742</v>
      </c>
      <c r="DM63" s="72">
        <v>473602</v>
      </c>
      <c r="DN63" s="915">
        <v>1425138</v>
      </c>
      <c r="DO63" s="915">
        <v>675777</v>
      </c>
      <c r="DP63" s="72">
        <v>749361</v>
      </c>
      <c r="DQ63" s="915">
        <v>796230</v>
      </c>
      <c r="DR63" s="915">
        <v>377483</v>
      </c>
      <c r="DS63" s="72">
        <v>418747</v>
      </c>
      <c r="DT63" s="915">
        <v>4008510</v>
      </c>
      <c r="DU63" s="915">
        <v>1926909</v>
      </c>
      <c r="DV63" s="72">
        <v>2081601</v>
      </c>
      <c r="DW63" s="915">
        <v>855915</v>
      </c>
      <c r="DX63" s="915">
        <v>402541</v>
      </c>
      <c r="DY63" s="72">
        <v>453374</v>
      </c>
      <c r="DZ63" s="915">
        <v>1612975</v>
      </c>
      <c r="EA63" s="915">
        <v>772861</v>
      </c>
      <c r="EB63" s="72">
        <v>840114</v>
      </c>
      <c r="EC63" s="915">
        <v>1742073</v>
      </c>
      <c r="ED63" s="915">
        <v>822695</v>
      </c>
      <c r="EE63" s="72">
        <v>919378</v>
      </c>
      <c r="EF63" s="915">
        <v>1164236</v>
      </c>
      <c r="EG63" s="915">
        <v>545335</v>
      </c>
      <c r="EH63" s="72">
        <v>618901</v>
      </c>
      <c r="EI63" s="915">
        <v>1068717</v>
      </c>
      <c r="EJ63" s="915">
        <v>509239</v>
      </c>
      <c r="EK63" s="72">
        <v>559478</v>
      </c>
      <c r="EL63" s="915">
        <v>1792211</v>
      </c>
      <c r="EM63" s="915">
        <v>838790</v>
      </c>
      <c r="EN63" s="72">
        <v>953421</v>
      </c>
      <c r="EO63" s="915">
        <v>956000</v>
      </c>
      <c r="EP63" s="915">
        <v>462000</v>
      </c>
      <c r="EQ63" s="915">
        <v>494000</v>
      </c>
    </row>
    <row r="64" spans="1:148">
      <c r="A64" s="913" t="s">
        <v>1215</v>
      </c>
      <c r="B64" s="908">
        <v>1969</v>
      </c>
      <c r="C64" s="907"/>
      <c r="D64" s="914">
        <v>102536079</v>
      </c>
      <c r="E64" s="915">
        <v>50334346</v>
      </c>
      <c r="F64" s="72">
        <v>52201733</v>
      </c>
      <c r="G64" s="915">
        <v>5210197</v>
      </c>
      <c r="H64" s="915">
        <v>2575474</v>
      </c>
      <c r="I64" s="72">
        <v>2634723</v>
      </c>
      <c r="J64" s="915">
        <v>1429287</v>
      </c>
      <c r="K64" s="915">
        <v>687734</v>
      </c>
      <c r="L64" s="72">
        <v>741553</v>
      </c>
      <c r="M64" s="915">
        <v>1381762</v>
      </c>
      <c r="N64" s="915">
        <v>664114</v>
      </c>
      <c r="O64" s="72">
        <v>717648</v>
      </c>
      <c r="P64" s="915">
        <v>1803236</v>
      </c>
      <c r="Q64" s="915">
        <v>880680</v>
      </c>
      <c r="R64" s="72">
        <v>922646</v>
      </c>
      <c r="S64" s="915">
        <v>1249419</v>
      </c>
      <c r="T64" s="915">
        <v>597907</v>
      </c>
      <c r="U64" s="72">
        <v>651512</v>
      </c>
      <c r="V64" s="915">
        <v>1233465</v>
      </c>
      <c r="W64" s="915">
        <v>591748</v>
      </c>
      <c r="X64" s="72">
        <v>641717</v>
      </c>
      <c r="Y64" s="915">
        <v>1950753</v>
      </c>
      <c r="Z64" s="915">
        <v>938221</v>
      </c>
      <c r="AA64" s="72">
        <v>1012532</v>
      </c>
      <c r="AB64" s="915">
        <v>2108998</v>
      </c>
      <c r="AC64" s="915">
        <v>1034921</v>
      </c>
      <c r="AD64" s="72">
        <v>1074077</v>
      </c>
      <c r="AE64" s="915">
        <v>1559480</v>
      </c>
      <c r="AF64" s="915">
        <v>757007</v>
      </c>
      <c r="AG64" s="72">
        <v>802473</v>
      </c>
      <c r="AH64" s="915">
        <v>1643167</v>
      </c>
      <c r="AI64" s="915">
        <v>799789</v>
      </c>
      <c r="AJ64" s="72">
        <v>843378</v>
      </c>
      <c r="AK64" s="915">
        <v>3669704</v>
      </c>
      <c r="AL64" s="915">
        <v>1850581</v>
      </c>
      <c r="AM64" s="72">
        <v>1819123</v>
      </c>
      <c r="AN64" s="915">
        <v>3194683</v>
      </c>
      <c r="AO64" s="915">
        <v>1605087</v>
      </c>
      <c r="AP64" s="72">
        <v>1589596</v>
      </c>
      <c r="AQ64" s="915">
        <v>11367168</v>
      </c>
      <c r="AR64" s="915">
        <v>5786252</v>
      </c>
      <c r="AS64" s="72">
        <v>5580916</v>
      </c>
      <c r="AT64" s="915">
        <v>5240250</v>
      </c>
      <c r="AU64" s="915">
        <v>2701724</v>
      </c>
      <c r="AV64" s="72">
        <v>2538526</v>
      </c>
      <c r="AW64" s="915">
        <v>2368484</v>
      </c>
      <c r="AX64" s="915">
        <v>1143851</v>
      </c>
      <c r="AY64" s="72">
        <v>1224633</v>
      </c>
      <c r="AZ64" s="915">
        <v>1024826</v>
      </c>
      <c r="BA64" s="915">
        <v>489806</v>
      </c>
      <c r="BB64" s="72">
        <v>535020</v>
      </c>
      <c r="BC64" s="915">
        <v>994968</v>
      </c>
      <c r="BD64" s="915">
        <v>476333</v>
      </c>
      <c r="BE64" s="72">
        <v>518635</v>
      </c>
      <c r="BF64" s="915">
        <v>743125</v>
      </c>
      <c r="BG64" s="915">
        <v>355922</v>
      </c>
      <c r="BH64" s="72">
        <v>387203</v>
      </c>
      <c r="BI64" s="915">
        <v>761605</v>
      </c>
      <c r="BJ64" s="915">
        <v>366806</v>
      </c>
      <c r="BK64" s="72">
        <v>394799</v>
      </c>
      <c r="BL64" s="915">
        <v>1952553</v>
      </c>
      <c r="BM64" s="915">
        <v>933968</v>
      </c>
      <c r="BN64" s="72">
        <v>1018585</v>
      </c>
      <c r="BO64" s="915">
        <v>1738972</v>
      </c>
      <c r="BP64" s="915">
        <v>838795</v>
      </c>
      <c r="BQ64" s="72">
        <v>900177</v>
      </c>
      <c r="BR64" s="915">
        <v>3048832</v>
      </c>
      <c r="BS64" s="915">
        <v>1496444</v>
      </c>
      <c r="BT64" s="72">
        <v>1552388</v>
      </c>
      <c r="BU64" s="915">
        <v>5257565</v>
      </c>
      <c r="BV64" s="915">
        <v>2626934</v>
      </c>
      <c r="BW64" s="72">
        <v>2630631</v>
      </c>
      <c r="BX64" s="915">
        <v>1532122</v>
      </c>
      <c r="BY64" s="915">
        <v>735920</v>
      </c>
      <c r="BZ64" s="72">
        <v>796202</v>
      </c>
      <c r="CA64" s="915">
        <v>874507</v>
      </c>
      <c r="CB64" s="915">
        <v>421280</v>
      </c>
      <c r="CC64" s="72">
        <v>453227</v>
      </c>
      <c r="CD64" s="915">
        <v>2217520</v>
      </c>
      <c r="CE64" s="915">
        <v>1085259</v>
      </c>
      <c r="CF64" s="72">
        <v>1132261</v>
      </c>
      <c r="CG64" s="915">
        <v>7423657</v>
      </c>
      <c r="CH64" s="915">
        <v>3729831</v>
      </c>
      <c r="CI64" s="72">
        <v>3693826</v>
      </c>
      <c r="CJ64" s="915">
        <v>4583838</v>
      </c>
      <c r="CK64" s="915">
        <v>2256972</v>
      </c>
      <c r="CL64" s="72">
        <v>2326866</v>
      </c>
      <c r="CM64" s="915">
        <v>902090</v>
      </c>
      <c r="CN64" s="915">
        <v>437088</v>
      </c>
      <c r="CO64" s="72">
        <v>465002</v>
      </c>
      <c r="CP64" s="915">
        <v>1039557</v>
      </c>
      <c r="CQ64" s="915">
        <v>501833</v>
      </c>
      <c r="CR64" s="72">
        <v>537724</v>
      </c>
      <c r="CS64" s="915">
        <v>570096</v>
      </c>
      <c r="CT64" s="915">
        <v>270575</v>
      </c>
      <c r="CU64" s="72">
        <v>299521</v>
      </c>
      <c r="CV64" s="915">
        <v>782353</v>
      </c>
      <c r="CW64" s="915">
        <v>372407</v>
      </c>
      <c r="CX64" s="72">
        <v>409946</v>
      </c>
      <c r="CY64" s="915">
        <v>1686124</v>
      </c>
      <c r="CZ64" s="915">
        <v>806554</v>
      </c>
      <c r="DA64" s="72">
        <v>879570</v>
      </c>
      <c r="DB64" s="915">
        <v>2402593</v>
      </c>
      <c r="DC64" s="915">
        <v>1170939</v>
      </c>
      <c r="DD64" s="72">
        <v>1231654</v>
      </c>
      <c r="DE64" s="915">
        <v>1512628</v>
      </c>
      <c r="DF64" s="915">
        <v>720708</v>
      </c>
      <c r="DG64" s="72">
        <v>791920</v>
      </c>
      <c r="DH64" s="915">
        <v>793755</v>
      </c>
      <c r="DI64" s="915">
        <v>378198</v>
      </c>
      <c r="DJ64" s="72">
        <v>415557</v>
      </c>
      <c r="DK64" s="915">
        <v>902999</v>
      </c>
      <c r="DL64" s="915">
        <v>428166</v>
      </c>
      <c r="DM64" s="72">
        <v>474833</v>
      </c>
      <c r="DN64" s="915">
        <v>1421211</v>
      </c>
      <c r="DO64" s="915">
        <v>673293</v>
      </c>
      <c r="DP64" s="72">
        <v>747918</v>
      </c>
      <c r="DQ64" s="915">
        <v>790791</v>
      </c>
      <c r="DR64" s="915">
        <v>374400</v>
      </c>
      <c r="DS64" s="72">
        <v>416391</v>
      </c>
      <c r="DT64" s="915">
        <v>4020022</v>
      </c>
      <c r="DU64" s="915">
        <v>1930019</v>
      </c>
      <c r="DV64" s="72">
        <v>2090003</v>
      </c>
      <c r="DW64" s="915">
        <v>844266</v>
      </c>
      <c r="DX64" s="915">
        <v>396576</v>
      </c>
      <c r="DY64" s="72">
        <v>447690</v>
      </c>
      <c r="DZ64" s="915">
        <v>1596988</v>
      </c>
      <c r="EA64" s="915">
        <v>763362</v>
      </c>
      <c r="EB64" s="72">
        <v>833626</v>
      </c>
      <c r="EC64" s="915">
        <v>1724675</v>
      </c>
      <c r="ED64" s="915">
        <v>812318</v>
      </c>
      <c r="EE64" s="72">
        <v>912357</v>
      </c>
      <c r="EF64" s="915">
        <v>1157701</v>
      </c>
      <c r="EG64" s="915">
        <v>541557</v>
      </c>
      <c r="EH64" s="72">
        <v>616144</v>
      </c>
      <c r="EI64" s="915">
        <v>1061704</v>
      </c>
      <c r="EJ64" s="915">
        <v>504805</v>
      </c>
      <c r="EK64" s="72">
        <v>556899</v>
      </c>
      <c r="EL64" s="915">
        <v>1762293</v>
      </c>
      <c r="EM64" s="915">
        <v>822188</v>
      </c>
      <c r="EN64" s="72">
        <v>940105</v>
      </c>
      <c r="EO64" s="915">
        <v>955000</v>
      </c>
      <c r="EP64" s="915">
        <v>460000</v>
      </c>
      <c r="EQ64" s="915">
        <v>495000</v>
      </c>
    </row>
    <row r="65" spans="1:147">
      <c r="A65" s="913" t="s">
        <v>1216</v>
      </c>
      <c r="B65" s="908">
        <v>1970</v>
      </c>
      <c r="C65" s="907" t="s">
        <v>1211</v>
      </c>
      <c r="D65" s="914">
        <v>103720060</v>
      </c>
      <c r="E65" s="915">
        <v>50917784</v>
      </c>
      <c r="F65" s="72">
        <v>52802276</v>
      </c>
      <c r="G65" s="915">
        <v>5184287</v>
      </c>
      <c r="H65" s="915">
        <v>2552806</v>
      </c>
      <c r="I65" s="72">
        <v>2631481</v>
      </c>
      <c r="J65" s="915">
        <v>1427520</v>
      </c>
      <c r="K65" s="915">
        <v>685477</v>
      </c>
      <c r="L65" s="72">
        <v>742043</v>
      </c>
      <c r="M65" s="915">
        <v>1371383</v>
      </c>
      <c r="N65" s="915">
        <v>658458</v>
      </c>
      <c r="O65" s="72">
        <v>712925</v>
      </c>
      <c r="P65" s="915">
        <v>1819223</v>
      </c>
      <c r="Q65" s="915">
        <v>889036</v>
      </c>
      <c r="R65" s="72">
        <v>930187</v>
      </c>
      <c r="S65" s="915">
        <v>1241376</v>
      </c>
      <c r="T65" s="915">
        <v>593232</v>
      </c>
      <c r="U65" s="72">
        <v>648144</v>
      </c>
      <c r="V65" s="915">
        <v>1225618</v>
      </c>
      <c r="W65" s="915">
        <v>587515</v>
      </c>
      <c r="X65" s="72">
        <v>638103</v>
      </c>
      <c r="Y65" s="915">
        <v>1946077</v>
      </c>
      <c r="Z65" s="915">
        <v>936202</v>
      </c>
      <c r="AA65" s="72">
        <v>1009875</v>
      </c>
      <c r="AB65" s="915">
        <v>2143551</v>
      </c>
      <c r="AC65" s="915">
        <v>1054003</v>
      </c>
      <c r="AD65" s="72">
        <v>1089548</v>
      </c>
      <c r="AE65" s="915">
        <v>1580021</v>
      </c>
      <c r="AF65" s="915">
        <v>769524</v>
      </c>
      <c r="AG65" s="72">
        <v>810497</v>
      </c>
      <c r="AH65" s="915">
        <v>1658909</v>
      </c>
      <c r="AI65" s="915">
        <v>808270</v>
      </c>
      <c r="AJ65" s="72">
        <v>850639</v>
      </c>
      <c r="AK65" s="915">
        <v>3866472</v>
      </c>
      <c r="AL65" s="915">
        <v>1951219</v>
      </c>
      <c r="AM65" s="72">
        <v>1915253</v>
      </c>
      <c r="AN65" s="915">
        <v>3366624</v>
      </c>
      <c r="AO65" s="915">
        <v>1694854</v>
      </c>
      <c r="AP65" s="72">
        <v>1671770</v>
      </c>
      <c r="AQ65" s="915">
        <v>11408071</v>
      </c>
      <c r="AR65" s="915">
        <v>5801009</v>
      </c>
      <c r="AS65" s="72">
        <v>5607062</v>
      </c>
      <c r="AT65" s="915">
        <v>5472247</v>
      </c>
      <c r="AU65" s="915">
        <v>2822212</v>
      </c>
      <c r="AV65" s="72">
        <v>2650035</v>
      </c>
      <c r="AW65" s="915">
        <v>2360982</v>
      </c>
      <c r="AX65" s="915">
        <v>1140148</v>
      </c>
      <c r="AY65" s="72">
        <v>1220834</v>
      </c>
      <c r="AZ65" s="915">
        <v>1029695</v>
      </c>
      <c r="BA65" s="915">
        <v>492492</v>
      </c>
      <c r="BB65" s="72">
        <v>537203</v>
      </c>
      <c r="BC65" s="915">
        <v>1002420</v>
      </c>
      <c r="BD65" s="915">
        <v>480380</v>
      </c>
      <c r="BE65" s="72">
        <v>522040</v>
      </c>
      <c r="BF65" s="915">
        <v>744230</v>
      </c>
      <c r="BG65" s="915">
        <v>356639</v>
      </c>
      <c r="BH65" s="72">
        <v>387591</v>
      </c>
      <c r="BI65" s="915">
        <v>762029</v>
      </c>
      <c r="BJ65" s="915">
        <v>366925</v>
      </c>
      <c r="BK65" s="72">
        <v>395104</v>
      </c>
      <c r="BL65" s="915">
        <v>1956917</v>
      </c>
      <c r="BM65" s="915">
        <v>936354</v>
      </c>
      <c r="BN65" s="72">
        <v>1020563</v>
      </c>
      <c r="BO65" s="915">
        <v>1758954</v>
      </c>
      <c r="BP65" s="915">
        <v>848786</v>
      </c>
      <c r="BQ65" s="72">
        <v>910168</v>
      </c>
      <c r="BR65" s="915">
        <v>3089895</v>
      </c>
      <c r="BS65" s="915">
        <v>1516642</v>
      </c>
      <c r="BT65" s="72">
        <v>1573253</v>
      </c>
      <c r="BU65" s="915">
        <v>5386163</v>
      </c>
      <c r="BV65" s="915">
        <v>2694991</v>
      </c>
      <c r="BW65" s="72">
        <v>2691172</v>
      </c>
      <c r="BX65" s="915">
        <v>1543083</v>
      </c>
      <c r="BY65" s="915">
        <v>742461</v>
      </c>
      <c r="BZ65" s="72">
        <v>800622</v>
      </c>
      <c r="CA65" s="915">
        <v>889768</v>
      </c>
      <c r="CB65" s="915">
        <v>429885</v>
      </c>
      <c r="CC65" s="72">
        <v>459883</v>
      </c>
      <c r="CD65" s="915">
        <v>2250087</v>
      </c>
      <c r="CE65" s="915">
        <v>1102011</v>
      </c>
      <c r="CF65" s="72">
        <v>1148076</v>
      </c>
      <c r="CG65" s="915">
        <v>7620480</v>
      </c>
      <c r="CH65" s="915">
        <v>3823622</v>
      </c>
      <c r="CI65" s="72">
        <v>3796858</v>
      </c>
      <c r="CJ65" s="915">
        <v>4667928</v>
      </c>
      <c r="CK65" s="915">
        <v>2299961</v>
      </c>
      <c r="CL65" s="72">
        <v>2367967</v>
      </c>
      <c r="CM65" s="915">
        <v>930160</v>
      </c>
      <c r="CN65" s="915">
        <v>450668</v>
      </c>
      <c r="CO65" s="72">
        <v>479492</v>
      </c>
      <c r="CP65" s="915">
        <v>1042736</v>
      </c>
      <c r="CQ65" s="915">
        <v>503202</v>
      </c>
      <c r="CR65" s="72">
        <v>539534</v>
      </c>
      <c r="CS65" s="915">
        <v>568777</v>
      </c>
      <c r="CT65" s="915">
        <v>269497</v>
      </c>
      <c r="CU65" s="72">
        <v>299280</v>
      </c>
      <c r="CV65" s="915">
        <v>773575</v>
      </c>
      <c r="CW65" s="915">
        <v>367658</v>
      </c>
      <c r="CX65" s="72">
        <v>405917</v>
      </c>
      <c r="CY65" s="915">
        <v>1707026</v>
      </c>
      <c r="CZ65" s="915">
        <v>819359</v>
      </c>
      <c r="DA65" s="72">
        <v>887667</v>
      </c>
      <c r="DB65" s="915">
        <v>2436135</v>
      </c>
      <c r="DC65" s="915">
        <v>1188270</v>
      </c>
      <c r="DD65" s="72">
        <v>1247865</v>
      </c>
      <c r="DE65" s="915">
        <v>1511448</v>
      </c>
      <c r="DF65" s="915">
        <v>719147</v>
      </c>
      <c r="DG65" s="72">
        <v>792301</v>
      </c>
      <c r="DH65" s="915">
        <v>791111</v>
      </c>
      <c r="DI65" s="915">
        <v>376729</v>
      </c>
      <c r="DJ65" s="72">
        <v>414382</v>
      </c>
      <c r="DK65" s="915">
        <v>907897</v>
      </c>
      <c r="DL65" s="915">
        <v>430773</v>
      </c>
      <c r="DM65" s="72">
        <v>477124</v>
      </c>
      <c r="DN65" s="915">
        <v>1418124</v>
      </c>
      <c r="DO65" s="915">
        <v>670980</v>
      </c>
      <c r="DP65" s="72">
        <v>747144</v>
      </c>
      <c r="DQ65" s="915">
        <v>786882</v>
      </c>
      <c r="DR65" s="915">
        <v>372014</v>
      </c>
      <c r="DS65" s="72">
        <v>414868</v>
      </c>
      <c r="DT65" s="915">
        <v>4027416</v>
      </c>
      <c r="DU65" s="915">
        <v>1932033</v>
      </c>
      <c r="DV65" s="72">
        <v>2095383</v>
      </c>
      <c r="DW65" s="915">
        <v>838468</v>
      </c>
      <c r="DX65" s="915">
        <v>393631</v>
      </c>
      <c r="DY65" s="72">
        <v>444837</v>
      </c>
      <c r="DZ65" s="915">
        <v>1570245</v>
      </c>
      <c r="EA65" s="915">
        <v>747971</v>
      </c>
      <c r="EB65" s="72">
        <v>822274</v>
      </c>
      <c r="EC65" s="915">
        <v>1700229</v>
      </c>
      <c r="ED65" s="915">
        <v>798152</v>
      </c>
      <c r="EE65" s="72">
        <v>902077</v>
      </c>
      <c r="EF65" s="915">
        <v>1155566</v>
      </c>
      <c r="EG65" s="915">
        <v>540541</v>
      </c>
      <c r="EH65" s="72">
        <v>615025</v>
      </c>
      <c r="EI65" s="915">
        <v>1051105</v>
      </c>
      <c r="EJ65" s="915">
        <v>498065</v>
      </c>
      <c r="EK65" s="72">
        <v>553040</v>
      </c>
      <c r="EL65" s="915">
        <v>1729150</v>
      </c>
      <c r="EM65" s="915">
        <v>803980</v>
      </c>
      <c r="EN65" s="72">
        <v>925170</v>
      </c>
      <c r="EO65" s="915">
        <v>945111</v>
      </c>
      <c r="EP65" s="915">
        <v>451393</v>
      </c>
      <c r="EQ65" s="915">
        <v>493718</v>
      </c>
    </row>
    <row r="66" spans="1:147">
      <c r="A66" s="913" t="s">
        <v>1217</v>
      </c>
      <c r="B66" s="908">
        <v>1971</v>
      </c>
      <c r="C66" s="907"/>
      <c r="D66" s="914">
        <v>106100243</v>
      </c>
      <c r="E66" s="915">
        <v>52076165</v>
      </c>
      <c r="F66" s="72">
        <v>54024078</v>
      </c>
      <c r="G66" s="915">
        <v>5185715</v>
      </c>
      <c r="H66" s="915">
        <v>2549024</v>
      </c>
      <c r="I66" s="72">
        <v>2636691</v>
      </c>
      <c r="J66" s="915">
        <v>1428793</v>
      </c>
      <c r="K66" s="915">
        <v>685587</v>
      </c>
      <c r="L66" s="72">
        <v>743206</v>
      </c>
      <c r="M66" s="915">
        <v>1365935</v>
      </c>
      <c r="N66" s="915">
        <v>655698</v>
      </c>
      <c r="O66" s="72">
        <v>710237</v>
      </c>
      <c r="P66" s="915">
        <v>1838858</v>
      </c>
      <c r="Q66" s="915">
        <v>899100</v>
      </c>
      <c r="R66" s="72">
        <v>939758</v>
      </c>
      <c r="S66" s="915">
        <v>1233652</v>
      </c>
      <c r="T66" s="915">
        <v>589488</v>
      </c>
      <c r="U66" s="72">
        <v>644164</v>
      </c>
      <c r="V66" s="915">
        <v>1218596</v>
      </c>
      <c r="W66" s="915">
        <v>583990</v>
      </c>
      <c r="X66" s="72">
        <v>634606</v>
      </c>
      <c r="Y66" s="915">
        <v>1941897</v>
      </c>
      <c r="Z66" s="915">
        <v>934503</v>
      </c>
      <c r="AA66" s="72">
        <v>1007394</v>
      </c>
      <c r="AB66" s="915">
        <v>2179564</v>
      </c>
      <c r="AC66" s="915">
        <v>1073493</v>
      </c>
      <c r="AD66" s="72">
        <v>1106071</v>
      </c>
      <c r="AE66" s="915">
        <v>1604811</v>
      </c>
      <c r="AF66" s="915">
        <v>783509</v>
      </c>
      <c r="AG66" s="72">
        <v>821302</v>
      </c>
      <c r="AH66" s="915">
        <v>1675843</v>
      </c>
      <c r="AI66" s="915">
        <v>817108</v>
      </c>
      <c r="AJ66" s="72">
        <v>858735</v>
      </c>
      <c r="AK66" s="915">
        <v>4062176</v>
      </c>
      <c r="AL66" s="915">
        <v>2049376</v>
      </c>
      <c r="AM66" s="72">
        <v>2012800</v>
      </c>
      <c r="AN66" s="915">
        <v>3523793</v>
      </c>
      <c r="AO66" s="915">
        <v>1776279</v>
      </c>
      <c r="AP66" s="72">
        <v>1747814</v>
      </c>
      <c r="AQ66" s="915">
        <v>11519995</v>
      </c>
      <c r="AR66" s="915">
        <v>5838385</v>
      </c>
      <c r="AS66" s="72">
        <v>5681610</v>
      </c>
      <c r="AT66" s="915">
        <v>5712410</v>
      </c>
      <c r="AU66" s="915">
        <v>2942652</v>
      </c>
      <c r="AV66" s="72">
        <v>2769758</v>
      </c>
      <c r="AW66" s="915">
        <v>2356866</v>
      </c>
      <c r="AX66" s="915">
        <v>1138669</v>
      </c>
      <c r="AY66" s="72">
        <v>1218197</v>
      </c>
      <c r="AZ66" s="915">
        <v>1036001</v>
      </c>
      <c r="BA66" s="915">
        <v>495790</v>
      </c>
      <c r="BB66" s="72">
        <v>540211</v>
      </c>
      <c r="BC66" s="915">
        <v>1012274</v>
      </c>
      <c r="BD66" s="915">
        <v>485813</v>
      </c>
      <c r="BE66" s="72">
        <v>526461</v>
      </c>
      <c r="BF66" s="915">
        <v>747915</v>
      </c>
      <c r="BG66" s="915">
        <v>358736</v>
      </c>
      <c r="BH66" s="72">
        <v>389179</v>
      </c>
      <c r="BI66" s="915">
        <v>764604</v>
      </c>
      <c r="BJ66" s="915">
        <v>368621</v>
      </c>
      <c r="BK66" s="72">
        <v>395983</v>
      </c>
      <c r="BL66" s="915">
        <v>1966012</v>
      </c>
      <c r="BM66" s="915">
        <v>941857</v>
      </c>
      <c r="BN66" s="72">
        <v>1024155</v>
      </c>
      <c r="BO66" s="915">
        <v>1780177</v>
      </c>
      <c r="BP66" s="915">
        <v>860045</v>
      </c>
      <c r="BQ66" s="72">
        <v>920132</v>
      </c>
      <c r="BR66" s="915">
        <v>3137264</v>
      </c>
      <c r="BS66" s="915">
        <v>1540175</v>
      </c>
      <c r="BT66" s="72">
        <v>1597089</v>
      </c>
      <c r="BU66" s="915">
        <v>5526607</v>
      </c>
      <c r="BV66" s="915">
        <v>2765217</v>
      </c>
      <c r="BW66" s="72">
        <v>2761390</v>
      </c>
      <c r="BX66" s="915">
        <v>1557600</v>
      </c>
      <c r="BY66" s="915">
        <v>750487</v>
      </c>
      <c r="BZ66" s="72">
        <v>807113</v>
      </c>
      <c r="CA66" s="915">
        <v>908938</v>
      </c>
      <c r="CB66" s="915">
        <v>440160</v>
      </c>
      <c r="CC66" s="72">
        <v>468778</v>
      </c>
      <c r="CD66" s="915">
        <v>2281246</v>
      </c>
      <c r="CE66" s="915">
        <v>1117537</v>
      </c>
      <c r="CF66" s="72">
        <v>1163709</v>
      </c>
      <c r="CG66" s="915">
        <v>7805065</v>
      </c>
      <c r="CH66" s="915">
        <v>3908807</v>
      </c>
      <c r="CI66" s="72">
        <v>3896258</v>
      </c>
      <c r="CJ66" s="915">
        <v>4740382</v>
      </c>
      <c r="CK66" s="915">
        <v>2332417</v>
      </c>
      <c r="CL66" s="72">
        <v>2407965</v>
      </c>
      <c r="CM66" s="915">
        <v>959067</v>
      </c>
      <c r="CN66" s="915">
        <v>464826</v>
      </c>
      <c r="CO66" s="72">
        <v>494241</v>
      </c>
      <c r="CP66" s="915">
        <v>1047382</v>
      </c>
      <c r="CQ66" s="915">
        <v>505141</v>
      </c>
      <c r="CR66" s="72">
        <v>542241</v>
      </c>
      <c r="CS66" s="915">
        <v>568097</v>
      </c>
      <c r="CT66" s="915">
        <v>269230</v>
      </c>
      <c r="CU66" s="72">
        <v>298867</v>
      </c>
      <c r="CV66" s="915">
        <v>767162</v>
      </c>
      <c r="CW66" s="915">
        <v>364378</v>
      </c>
      <c r="CX66" s="72">
        <v>402784</v>
      </c>
      <c r="CY66" s="915">
        <v>1732254</v>
      </c>
      <c r="CZ66" s="915">
        <v>834068</v>
      </c>
      <c r="DA66" s="72">
        <v>898186</v>
      </c>
      <c r="DB66" s="915">
        <v>2479677</v>
      </c>
      <c r="DC66" s="915">
        <v>1211245</v>
      </c>
      <c r="DD66" s="72">
        <v>1268432</v>
      </c>
      <c r="DE66" s="915">
        <v>1514595</v>
      </c>
      <c r="DF66" s="915">
        <v>720626</v>
      </c>
      <c r="DG66" s="72">
        <v>793969</v>
      </c>
      <c r="DH66" s="915">
        <v>791414</v>
      </c>
      <c r="DI66" s="915">
        <v>376887</v>
      </c>
      <c r="DJ66" s="72">
        <v>414527</v>
      </c>
      <c r="DK66" s="915">
        <v>916261</v>
      </c>
      <c r="DL66" s="915">
        <v>435628</v>
      </c>
      <c r="DM66" s="72">
        <v>480633</v>
      </c>
      <c r="DN66" s="915">
        <v>1423148</v>
      </c>
      <c r="DO66" s="915">
        <v>673642</v>
      </c>
      <c r="DP66" s="72">
        <v>749506</v>
      </c>
      <c r="DQ66" s="915">
        <v>787233</v>
      </c>
      <c r="DR66" s="915">
        <v>372018</v>
      </c>
      <c r="DS66" s="72">
        <v>415215</v>
      </c>
      <c r="DT66" s="915">
        <v>4055620</v>
      </c>
      <c r="DU66" s="915">
        <v>1945543</v>
      </c>
      <c r="DV66" s="72">
        <v>2110077</v>
      </c>
      <c r="DW66" s="915">
        <v>830537</v>
      </c>
      <c r="DX66" s="915">
        <v>389509</v>
      </c>
      <c r="DY66" s="72">
        <v>441028</v>
      </c>
      <c r="DZ66" s="915">
        <v>1559865</v>
      </c>
      <c r="EA66" s="915">
        <v>741717</v>
      </c>
      <c r="EB66" s="72">
        <v>818148</v>
      </c>
      <c r="EC66" s="915">
        <v>1680549</v>
      </c>
      <c r="ED66" s="915">
        <v>786432</v>
      </c>
      <c r="EE66" s="72">
        <v>894117</v>
      </c>
      <c r="EF66" s="915">
        <v>1163431</v>
      </c>
      <c r="EG66" s="915">
        <v>545467</v>
      </c>
      <c r="EH66" s="72">
        <v>617964</v>
      </c>
      <c r="EI66" s="915">
        <v>1046395</v>
      </c>
      <c r="EJ66" s="915">
        <v>494799</v>
      </c>
      <c r="EK66" s="72">
        <v>551596</v>
      </c>
      <c r="EL66" s="915">
        <v>1709672</v>
      </c>
      <c r="EM66" s="915">
        <v>793544</v>
      </c>
      <c r="EN66" s="72">
        <v>916128</v>
      </c>
      <c r="EO66" s="915">
        <v>954895</v>
      </c>
      <c r="EP66" s="915">
        <v>468942</v>
      </c>
      <c r="EQ66" s="915">
        <v>485953</v>
      </c>
    </row>
    <row r="67" spans="1:147">
      <c r="A67" s="913" t="s">
        <v>1218</v>
      </c>
      <c r="B67" s="908">
        <v>1972</v>
      </c>
      <c r="C67" s="907"/>
      <c r="D67" s="914">
        <v>107595272</v>
      </c>
      <c r="E67" s="915">
        <v>52822195</v>
      </c>
      <c r="F67" s="72">
        <v>54773077</v>
      </c>
      <c r="G67" s="915">
        <v>5204604</v>
      </c>
      <c r="H67" s="915">
        <v>2555558</v>
      </c>
      <c r="I67" s="72">
        <v>2649046</v>
      </c>
      <c r="J67" s="915">
        <v>1435985</v>
      </c>
      <c r="K67" s="915">
        <v>689164</v>
      </c>
      <c r="L67" s="72">
        <v>746821</v>
      </c>
      <c r="M67" s="915">
        <v>1366039</v>
      </c>
      <c r="N67" s="915">
        <v>655921</v>
      </c>
      <c r="O67" s="72">
        <v>710118</v>
      </c>
      <c r="P67" s="915">
        <v>1861219</v>
      </c>
      <c r="Q67" s="915">
        <v>910632</v>
      </c>
      <c r="R67" s="72">
        <v>950587</v>
      </c>
      <c r="S67" s="915">
        <v>1230148</v>
      </c>
      <c r="T67" s="915">
        <v>587732</v>
      </c>
      <c r="U67" s="72">
        <v>642416</v>
      </c>
      <c r="V67" s="915">
        <v>1215065</v>
      </c>
      <c r="W67" s="915">
        <v>582624</v>
      </c>
      <c r="X67" s="72">
        <v>632441</v>
      </c>
      <c r="Y67" s="915">
        <v>1942862</v>
      </c>
      <c r="Z67" s="915">
        <v>935914</v>
      </c>
      <c r="AA67" s="72">
        <v>1006948</v>
      </c>
      <c r="AB67" s="915">
        <v>2209708</v>
      </c>
      <c r="AC67" s="915">
        <v>1088988</v>
      </c>
      <c r="AD67" s="72">
        <v>1120720</v>
      </c>
      <c r="AE67" s="915">
        <v>1626595</v>
      </c>
      <c r="AF67" s="915">
        <v>795590</v>
      </c>
      <c r="AG67" s="72">
        <v>831005</v>
      </c>
      <c r="AH67" s="915">
        <v>1695210</v>
      </c>
      <c r="AI67" s="915">
        <v>826658</v>
      </c>
      <c r="AJ67" s="72">
        <v>868552</v>
      </c>
      <c r="AK67" s="915">
        <v>4265549</v>
      </c>
      <c r="AL67" s="915">
        <v>2150040</v>
      </c>
      <c r="AM67" s="72">
        <v>2115509</v>
      </c>
      <c r="AN67" s="915">
        <v>3677435</v>
      </c>
      <c r="AO67" s="915">
        <v>1854184</v>
      </c>
      <c r="AP67" s="72">
        <v>1823251</v>
      </c>
      <c r="AQ67" s="915">
        <v>11611216</v>
      </c>
      <c r="AR67" s="915">
        <v>5870194</v>
      </c>
      <c r="AS67" s="72">
        <v>5741022</v>
      </c>
      <c r="AT67" s="915">
        <v>5925795</v>
      </c>
      <c r="AU67" s="915">
        <v>3048366</v>
      </c>
      <c r="AV67" s="72">
        <v>2877429</v>
      </c>
      <c r="AW67" s="915">
        <v>2358417</v>
      </c>
      <c r="AX67" s="915">
        <v>1140410</v>
      </c>
      <c r="AY67" s="72">
        <v>1218007</v>
      </c>
      <c r="AZ67" s="915">
        <v>1044497</v>
      </c>
      <c r="BA67" s="915">
        <v>500359</v>
      </c>
      <c r="BB67" s="72">
        <v>544138</v>
      </c>
      <c r="BC67" s="915">
        <v>1024407</v>
      </c>
      <c r="BD67" s="915">
        <v>492548</v>
      </c>
      <c r="BE67" s="72">
        <v>531859</v>
      </c>
      <c r="BF67" s="915">
        <v>753484</v>
      </c>
      <c r="BG67" s="915">
        <v>361992</v>
      </c>
      <c r="BH67" s="72">
        <v>391492</v>
      </c>
      <c r="BI67" s="915">
        <v>768746</v>
      </c>
      <c r="BJ67" s="915">
        <v>370938</v>
      </c>
      <c r="BK67" s="72">
        <v>397808</v>
      </c>
      <c r="BL67" s="915">
        <v>1976787</v>
      </c>
      <c r="BM67" s="915">
        <v>948508</v>
      </c>
      <c r="BN67" s="72">
        <v>1028279</v>
      </c>
      <c r="BO67" s="915">
        <v>1803148</v>
      </c>
      <c r="BP67" s="915">
        <v>872353</v>
      </c>
      <c r="BQ67" s="72">
        <v>930795</v>
      </c>
      <c r="BR67" s="915">
        <v>3179931</v>
      </c>
      <c r="BS67" s="915">
        <v>1560941</v>
      </c>
      <c r="BT67" s="72">
        <v>1618990</v>
      </c>
      <c r="BU67" s="915">
        <v>5644863</v>
      </c>
      <c r="BV67" s="915">
        <v>2822541</v>
      </c>
      <c r="BW67" s="72">
        <v>2822322</v>
      </c>
      <c r="BX67" s="915">
        <v>1574883</v>
      </c>
      <c r="BY67" s="915">
        <v>759560</v>
      </c>
      <c r="BZ67" s="72">
        <v>815323</v>
      </c>
      <c r="CA67" s="915">
        <v>925038</v>
      </c>
      <c r="CB67" s="915">
        <v>448669</v>
      </c>
      <c r="CC67" s="72">
        <v>476369</v>
      </c>
      <c r="CD67" s="915">
        <v>2323063</v>
      </c>
      <c r="CE67" s="915">
        <v>1138487</v>
      </c>
      <c r="CF67" s="72">
        <v>1184576</v>
      </c>
      <c r="CG67" s="915">
        <v>7961896</v>
      </c>
      <c r="CH67" s="915">
        <v>3981340</v>
      </c>
      <c r="CI67" s="72">
        <v>3980556</v>
      </c>
      <c r="CJ67" s="915">
        <v>4813044</v>
      </c>
      <c r="CK67" s="915">
        <v>2365175</v>
      </c>
      <c r="CL67" s="72">
        <v>2447869</v>
      </c>
      <c r="CM67" s="915">
        <v>992828</v>
      </c>
      <c r="CN67" s="915">
        <v>480925</v>
      </c>
      <c r="CO67" s="72">
        <v>511903</v>
      </c>
      <c r="CP67" s="915">
        <v>1053734</v>
      </c>
      <c r="CQ67" s="915">
        <v>508299</v>
      </c>
      <c r="CR67" s="72">
        <v>545435</v>
      </c>
      <c r="CS67" s="915">
        <v>569809</v>
      </c>
      <c r="CT67" s="915">
        <v>270239</v>
      </c>
      <c r="CU67" s="72">
        <v>299570</v>
      </c>
      <c r="CV67" s="915">
        <v>764468</v>
      </c>
      <c r="CW67" s="915">
        <v>363284</v>
      </c>
      <c r="CX67" s="72">
        <v>401184</v>
      </c>
      <c r="CY67" s="915">
        <v>1752605</v>
      </c>
      <c r="CZ67" s="915">
        <v>845124</v>
      </c>
      <c r="DA67" s="72">
        <v>907481</v>
      </c>
      <c r="DB67" s="915">
        <v>2529281</v>
      </c>
      <c r="DC67" s="915">
        <v>1238038</v>
      </c>
      <c r="DD67" s="72">
        <v>1291243</v>
      </c>
      <c r="DE67" s="915">
        <v>1523461</v>
      </c>
      <c r="DF67" s="915">
        <v>725137</v>
      </c>
      <c r="DG67" s="72">
        <v>798324</v>
      </c>
      <c r="DH67" s="915">
        <v>793815</v>
      </c>
      <c r="DI67" s="915">
        <v>378133</v>
      </c>
      <c r="DJ67" s="72">
        <v>415682</v>
      </c>
      <c r="DK67" s="915">
        <v>926231</v>
      </c>
      <c r="DL67" s="915">
        <v>441371</v>
      </c>
      <c r="DM67" s="72">
        <v>484860</v>
      </c>
      <c r="DN67" s="915">
        <v>1431420</v>
      </c>
      <c r="DO67" s="915">
        <v>678055</v>
      </c>
      <c r="DP67" s="72">
        <v>753365</v>
      </c>
      <c r="DQ67" s="915">
        <v>792210</v>
      </c>
      <c r="DR67" s="915">
        <v>374792</v>
      </c>
      <c r="DS67" s="72">
        <v>417418</v>
      </c>
      <c r="DT67" s="915">
        <v>4100300</v>
      </c>
      <c r="DU67" s="915">
        <v>1967006</v>
      </c>
      <c r="DV67" s="72">
        <v>2133294</v>
      </c>
      <c r="DW67" s="915">
        <v>827282</v>
      </c>
      <c r="DX67" s="915">
        <v>388019</v>
      </c>
      <c r="DY67" s="72">
        <v>439263</v>
      </c>
      <c r="DZ67" s="915">
        <v>1554664</v>
      </c>
      <c r="EA67" s="915">
        <v>739239</v>
      </c>
      <c r="EB67" s="72">
        <v>815425</v>
      </c>
      <c r="EC67" s="915">
        <v>1672992</v>
      </c>
      <c r="ED67" s="915">
        <v>782241</v>
      </c>
      <c r="EE67" s="72">
        <v>890751</v>
      </c>
      <c r="EF67" s="915">
        <v>1166964</v>
      </c>
      <c r="EG67" s="915">
        <v>548137</v>
      </c>
      <c r="EH67" s="72">
        <v>618827</v>
      </c>
      <c r="EI67" s="915">
        <v>1048677</v>
      </c>
      <c r="EJ67" s="915">
        <v>495776</v>
      </c>
      <c r="EK67" s="72">
        <v>552901</v>
      </c>
      <c r="EL67" s="915">
        <v>1705008</v>
      </c>
      <c r="EM67" s="915">
        <v>792020</v>
      </c>
      <c r="EN67" s="72">
        <v>912988</v>
      </c>
      <c r="EO67" s="915">
        <v>969889</v>
      </c>
      <c r="EP67" s="915">
        <v>490974</v>
      </c>
      <c r="EQ67" s="915">
        <v>478915</v>
      </c>
    </row>
    <row r="68" spans="1:147">
      <c r="A68" s="913" t="s">
        <v>1219</v>
      </c>
      <c r="B68" s="908">
        <v>1973</v>
      </c>
      <c r="C68" s="907"/>
      <c r="D68" s="914">
        <v>109103610</v>
      </c>
      <c r="E68" s="915">
        <v>53605816</v>
      </c>
      <c r="F68" s="72">
        <v>55497794</v>
      </c>
      <c r="G68" s="915">
        <v>5234046</v>
      </c>
      <c r="H68" s="915">
        <v>2569500</v>
      </c>
      <c r="I68" s="72">
        <v>2664546</v>
      </c>
      <c r="J68" s="915">
        <v>1444271</v>
      </c>
      <c r="K68" s="915">
        <v>693534</v>
      </c>
      <c r="L68" s="72">
        <v>750737</v>
      </c>
      <c r="M68" s="915">
        <v>1368975</v>
      </c>
      <c r="N68" s="915">
        <v>658121</v>
      </c>
      <c r="O68" s="72">
        <v>710854</v>
      </c>
      <c r="P68" s="915">
        <v>1890579</v>
      </c>
      <c r="Q68" s="915">
        <v>926101</v>
      </c>
      <c r="R68" s="72">
        <v>964478</v>
      </c>
      <c r="S68" s="915">
        <v>1226793</v>
      </c>
      <c r="T68" s="915">
        <v>586466</v>
      </c>
      <c r="U68" s="72">
        <v>640327</v>
      </c>
      <c r="V68" s="915">
        <v>1214146</v>
      </c>
      <c r="W68" s="915">
        <v>582323</v>
      </c>
      <c r="X68" s="72">
        <v>631823</v>
      </c>
      <c r="Y68" s="915">
        <v>1948995</v>
      </c>
      <c r="Z68" s="915">
        <v>940305</v>
      </c>
      <c r="AA68" s="72">
        <v>1008690</v>
      </c>
      <c r="AB68" s="915">
        <v>2251027</v>
      </c>
      <c r="AC68" s="915">
        <v>1110740</v>
      </c>
      <c r="AD68" s="72">
        <v>1140287</v>
      </c>
      <c r="AE68" s="915">
        <v>1652592</v>
      </c>
      <c r="AF68" s="915">
        <v>810297</v>
      </c>
      <c r="AG68" s="72">
        <v>842295</v>
      </c>
      <c r="AH68" s="915">
        <v>1718432</v>
      </c>
      <c r="AI68" s="915">
        <v>839380</v>
      </c>
      <c r="AJ68" s="72">
        <v>879052</v>
      </c>
      <c r="AK68" s="915">
        <v>4474997</v>
      </c>
      <c r="AL68" s="915">
        <v>2259124</v>
      </c>
      <c r="AM68" s="72">
        <v>2215873</v>
      </c>
      <c r="AN68" s="915">
        <v>3844158</v>
      </c>
      <c r="AO68" s="915">
        <v>1938825</v>
      </c>
      <c r="AP68" s="72">
        <v>1905333</v>
      </c>
      <c r="AQ68" s="915">
        <v>11639304</v>
      </c>
      <c r="AR68" s="915">
        <v>5885465</v>
      </c>
      <c r="AS68" s="72">
        <v>5753839</v>
      </c>
      <c r="AT68" s="915">
        <v>6106793</v>
      </c>
      <c r="AU68" s="915">
        <v>3139721</v>
      </c>
      <c r="AV68" s="72">
        <v>2967072</v>
      </c>
      <c r="AW68" s="915">
        <v>2364654</v>
      </c>
      <c r="AX68" s="915">
        <v>1144655</v>
      </c>
      <c r="AY68" s="72">
        <v>1219999</v>
      </c>
      <c r="AZ68" s="915">
        <v>1053374</v>
      </c>
      <c r="BA68" s="915">
        <v>505262</v>
      </c>
      <c r="BB68" s="72">
        <v>548112</v>
      </c>
      <c r="BC68" s="915">
        <v>1039918</v>
      </c>
      <c r="BD68" s="915">
        <v>501520</v>
      </c>
      <c r="BE68" s="72">
        <v>538398</v>
      </c>
      <c r="BF68" s="915">
        <v>760521</v>
      </c>
      <c r="BG68" s="915">
        <v>366023</v>
      </c>
      <c r="BH68" s="72">
        <v>394498</v>
      </c>
      <c r="BI68" s="915">
        <v>772688</v>
      </c>
      <c r="BJ68" s="915">
        <v>373311</v>
      </c>
      <c r="BK68" s="72">
        <v>399377</v>
      </c>
      <c r="BL68" s="915">
        <v>1990583</v>
      </c>
      <c r="BM68" s="915">
        <v>956995</v>
      </c>
      <c r="BN68" s="72">
        <v>1033588</v>
      </c>
      <c r="BO68" s="915">
        <v>1826370</v>
      </c>
      <c r="BP68" s="915">
        <v>884607</v>
      </c>
      <c r="BQ68" s="72">
        <v>941763</v>
      </c>
      <c r="BR68" s="915">
        <v>3229672</v>
      </c>
      <c r="BS68" s="915">
        <v>1586968</v>
      </c>
      <c r="BT68" s="72">
        <v>1642704</v>
      </c>
      <c r="BU68" s="915">
        <v>5756580</v>
      </c>
      <c r="BV68" s="915">
        <v>2880243</v>
      </c>
      <c r="BW68" s="72">
        <v>2876337</v>
      </c>
      <c r="BX68" s="915">
        <v>1592303</v>
      </c>
      <c r="BY68" s="915">
        <v>768973</v>
      </c>
      <c r="BZ68" s="72">
        <v>823330</v>
      </c>
      <c r="CA68" s="915">
        <v>943620</v>
      </c>
      <c r="CB68" s="915">
        <v>459161</v>
      </c>
      <c r="CC68" s="72">
        <v>484459</v>
      </c>
      <c r="CD68" s="915">
        <v>2363998</v>
      </c>
      <c r="CE68" s="915">
        <v>1159799</v>
      </c>
      <c r="CF68" s="72">
        <v>1204199</v>
      </c>
      <c r="CG68" s="915">
        <v>8082823</v>
      </c>
      <c r="CH68" s="915">
        <v>4038500</v>
      </c>
      <c r="CI68" s="72">
        <v>4044323</v>
      </c>
      <c r="CJ68" s="915">
        <v>4879881</v>
      </c>
      <c r="CK68" s="915">
        <v>2397390</v>
      </c>
      <c r="CL68" s="72">
        <v>2482491</v>
      </c>
      <c r="CM68" s="915">
        <v>1028588</v>
      </c>
      <c r="CN68" s="915">
        <v>498897</v>
      </c>
      <c r="CO68" s="72">
        <v>529691</v>
      </c>
      <c r="CP68" s="915">
        <v>1060361</v>
      </c>
      <c r="CQ68" s="915">
        <v>511713</v>
      </c>
      <c r="CR68" s="72">
        <v>548648</v>
      </c>
      <c r="CS68" s="915">
        <v>573471</v>
      </c>
      <c r="CT68" s="915">
        <v>272510</v>
      </c>
      <c r="CU68" s="72">
        <v>300961</v>
      </c>
      <c r="CV68" s="915">
        <v>765565</v>
      </c>
      <c r="CW68" s="915">
        <v>364349</v>
      </c>
      <c r="CX68" s="72">
        <v>401216</v>
      </c>
      <c r="CY68" s="915">
        <v>1772418</v>
      </c>
      <c r="CZ68" s="915">
        <v>855765</v>
      </c>
      <c r="DA68" s="72">
        <v>916653</v>
      </c>
      <c r="DB68" s="915">
        <v>2577329</v>
      </c>
      <c r="DC68" s="915">
        <v>1263048</v>
      </c>
      <c r="DD68" s="72">
        <v>1314281</v>
      </c>
      <c r="DE68" s="915">
        <v>1531691</v>
      </c>
      <c r="DF68" s="915">
        <v>729752</v>
      </c>
      <c r="DG68" s="72">
        <v>801939</v>
      </c>
      <c r="DH68" s="915">
        <v>797257</v>
      </c>
      <c r="DI68" s="915">
        <v>380153</v>
      </c>
      <c r="DJ68" s="72">
        <v>417104</v>
      </c>
      <c r="DK68" s="915">
        <v>938248</v>
      </c>
      <c r="DL68" s="915">
        <v>448430</v>
      </c>
      <c r="DM68" s="72">
        <v>489818</v>
      </c>
      <c r="DN68" s="915">
        <v>1440387</v>
      </c>
      <c r="DO68" s="915">
        <v>683259</v>
      </c>
      <c r="DP68" s="72">
        <v>757128</v>
      </c>
      <c r="DQ68" s="915">
        <v>797534</v>
      </c>
      <c r="DR68" s="915">
        <v>377756</v>
      </c>
      <c r="DS68" s="72">
        <v>419778</v>
      </c>
      <c r="DT68" s="915">
        <v>4155613</v>
      </c>
      <c r="DU68" s="915">
        <v>1996562</v>
      </c>
      <c r="DV68" s="72">
        <v>2159051</v>
      </c>
      <c r="DW68" s="915">
        <v>827397</v>
      </c>
      <c r="DX68" s="915">
        <v>388369</v>
      </c>
      <c r="DY68" s="72">
        <v>439028</v>
      </c>
      <c r="DZ68" s="915">
        <v>1553638</v>
      </c>
      <c r="EA68" s="915">
        <v>739024</v>
      </c>
      <c r="EB68" s="72">
        <v>814614</v>
      </c>
      <c r="EC68" s="915">
        <v>1680742</v>
      </c>
      <c r="ED68" s="915">
        <v>787732</v>
      </c>
      <c r="EE68" s="72">
        <v>893010</v>
      </c>
      <c r="EF68" s="915">
        <v>1170893</v>
      </c>
      <c r="EG68" s="915">
        <v>550854</v>
      </c>
      <c r="EH68" s="72">
        <v>620039</v>
      </c>
      <c r="EI68" s="915">
        <v>1056965</v>
      </c>
      <c r="EJ68" s="915">
        <v>500350</v>
      </c>
      <c r="EK68" s="72">
        <v>556615</v>
      </c>
      <c r="EL68" s="915">
        <v>1708432</v>
      </c>
      <c r="EM68" s="915">
        <v>794757</v>
      </c>
      <c r="EN68" s="72">
        <v>913675</v>
      </c>
      <c r="EO68" s="915">
        <v>994988</v>
      </c>
      <c r="EP68" s="915">
        <v>499227</v>
      </c>
      <c r="EQ68" s="915">
        <v>495761</v>
      </c>
    </row>
    <row r="69" spans="1:147">
      <c r="A69" s="913" t="s">
        <v>1220</v>
      </c>
      <c r="B69" s="908">
        <v>1974</v>
      </c>
      <c r="C69" s="907"/>
      <c r="D69" s="914">
        <v>110572678</v>
      </c>
      <c r="E69" s="915">
        <v>54375780</v>
      </c>
      <c r="F69" s="72">
        <v>56196898</v>
      </c>
      <c r="G69" s="915">
        <v>5282659</v>
      </c>
      <c r="H69" s="915">
        <v>2592826</v>
      </c>
      <c r="I69" s="72">
        <v>2689833</v>
      </c>
      <c r="J69" s="915">
        <v>1453869</v>
      </c>
      <c r="K69" s="915">
        <v>698694</v>
      </c>
      <c r="L69" s="72">
        <v>755175</v>
      </c>
      <c r="M69" s="915">
        <v>1375442</v>
      </c>
      <c r="N69" s="915">
        <v>662228</v>
      </c>
      <c r="O69" s="72">
        <v>713214</v>
      </c>
      <c r="P69" s="915">
        <v>1923960</v>
      </c>
      <c r="Q69" s="915">
        <v>943415</v>
      </c>
      <c r="R69" s="72">
        <v>980545</v>
      </c>
      <c r="S69" s="915">
        <v>1227542</v>
      </c>
      <c r="T69" s="915">
        <v>587292</v>
      </c>
      <c r="U69" s="72">
        <v>640250</v>
      </c>
      <c r="V69" s="915">
        <v>1215952</v>
      </c>
      <c r="W69" s="915">
        <v>583825</v>
      </c>
      <c r="X69" s="72">
        <v>632127</v>
      </c>
      <c r="Y69" s="915">
        <v>1960025</v>
      </c>
      <c r="Z69" s="915">
        <v>946830</v>
      </c>
      <c r="AA69" s="72">
        <v>1013195</v>
      </c>
      <c r="AB69" s="915">
        <v>2298358</v>
      </c>
      <c r="AC69" s="915">
        <v>1136211</v>
      </c>
      <c r="AD69" s="72">
        <v>1162147</v>
      </c>
      <c r="AE69" s="915">
        <v>1678250</v>
      </c>
      <c r="AF69" s="915">
        <v>824269</v>
      </c>
      <c r="AG69" s="72">
        <v>853981</v>
      </c>
      <c r="AH69" s="915">
        <v>1740159</v>
      </c>
      <c r="AI69" s="915">
        <v>850887</v>
      </c>
      <c r="AJ69" s="72">
        <v>889272</v>
      </c>
      <c r="AK69" s="915">
        <v>4658217</v>
      </c>
      <c r="AL69" s="915">
        <v>2353639</v>
      </c>
      <c r="AM69" s="72">
        <v>2304578</v>
      </c>
      <c r="AN69" s="915">
        <v>4006968</v>
      </c>
      <c r="AO69" s="915">
        <v>2022201</v>
      </c>
      <c r="AP69" s="72">
        <v>1984767</v>
      </c>
      <c r="AQ69" s="915">
        <v>11647222</v>
      </c>
      <c r="AR69" s="915">
        <v>5894680</v>
      </c>
      <c r="AS69" s="72">
        <v>5752542</v>
      </c>
      <c r="AT69" s="915">
        <v>6264472</v>
      </c>
      <c r="AU69" s="915">
        <v>3220387</v>
      </c>
      <c r="AV69" s="72">
        <v>3044085</v>
      </c>
      <c r="AW69" s="915">
        <v>2376692</v>
      </c>
      <c r="AX69" s="915">
        <v>1152095</v>
      </c>
      <c r="AY69" s="72">
        <v>1224597</v>
      </c>
      <c r="AZ69" s="915">
        <v>1062762</v>
      </c>
      <c r="BA69" s="915">
        <v>510455</v>
      </c>
      <c r="BB69" s="72">
        <v>552307</v>
      </c>
      <c r="BC69" s="915">
        <v>1055783</v>
      </c>
      <c r="BD69" s="915">
        <v>510560</v>
      </c>
      <c r="BE69" s="72">
        <v>545223</v>
      </c>
      <c r="BF69" s="915">
        <v>767792</v>
      </c>
      <c r="BG69" s="915">
        <v>370176</v>
      </c>
      <c r="BH69" s="72">
        <v>397616</v>
      </c>
      <c r="BI69" s="915">
        <v>778212</v>
      </c>
      <c r="BJ69" s="915">
        <v>376431</v>
      </c>
      <c r="BK69" s="72">
        <v>401781</v>
      </c>
      <c r="BL69" s="915">
        <v>2005814</v>
      </c>
      <c r="BM69" s="915">
        <v>965742</v>
      </c>
      <c r="BN69" s="72">
        <v>1040072</v>
      </c>
      <c r="BO69" s="915">
        <v>1848345</v>
      </c>
      <c r="BP69" s="915">
        <v>896386</v>
      </c>
      <c r="BQ69" s="72">
        <v>951959</v>
      </c>
      <c r="BR69" s="915">
        <v>3272596</v>
      </c>
      <c r="BS69" s="915">
        <v>1609486</v>
      </c>
      <c r="BT69" s="72">
        <v>1663110</v>
      </c>
      <c r="BU69" s="915">
        <v>5850896</v>
      </c>
      <c r="BV69" s="915">
        <v>2929223</v>
      </c>
      <c r="BW69" s="72">
        <v>2921673</v>
      </c>
      <c r="BX69" s="915">
        <v>1610388</v>
      </c>
      <c r="BY69" s="915">
        <v>778900</v>
      </c>
      <c r="BZ69" s="72">
        <v>831488</v>
      </c>
      <c r="CA69" s="915">
        <v>965747</v>
      </c>
      <c r="CB69" s="915">
        <v>471267</v>
      </c>
      <c r="CC69" s="72">
        <v>494480</v>
      </c>
      <c r="CD69" s="915">
        <v>2395747</v>
      </c>
      <c r="CE69" s="915">
        <v>1176018</v>
      </c>
      <c r="CF69" s="72">
        <v>1219729</v>
      </c>
      <c r="CG69" s="915">
        <v>8190237</v>
      </c>
      <c r="CH69" s="915">
        <v>4090758</v>
      </c>
      <c r="CI69" s="72">
        <v>4099479</v>
      </c>
      <c r="CJ69" s="915">
        <v>4941369</v>
      </c>
      <c r="CK69" s="915">
        <v>2428230</v>
      </c>
      <c r="CL69" s="72">
        <v>2513139</v>
      </c>
      <c r="CM69" s="915">
        <v>1055631</v>
      </c>
      <c r="CN69" s="915">
        <v>512454</v>
      </c>
      <c r="CO69" s="72">
        <v>543177</v>
      </c>
      <c r="CP69" s="915">
        <v>1066210</v>
      </c>
      <c r="CQ69" s="915">
        <v>514775</v>
      </c>
      <c r="CR69" s="72">
        <v>551435</v>
      </c>
      <c r="CS69" s="915">
        <v>577772</v>
      </c>
      <c r="CT69" s="915">
        <v>274973</v>
      </c>
      <c r="CU69" s="72">
        <v>302799</v>
      </c>
      <c r="CV69" s="915">
        <v>766925</v>
      </c>
      <c r="CW69" s="915">
        <v>365524</v>
      </c>
      <c r="CX69" s="72">
        <v>401401</v>
      </c>
      <c r="CY69" s="915">
        <v>1795004</v>
      </c>
      <c r="CZ69" s="915">
        <v>867847</v>
      </c>
      <c r="DA69" s="72">
        <v>927157</v>
      </c>
      <c r="DB69" s="915">
        <v>2615119</v>
      </c>
      <c r="DC69" s="915">
        <v>1281314</v>
      </c>
      <c r="DD69" s="72">
        <v>1333805</v>
      </c>
      <c r="DE69" s="915">
        <v>1542217</v>
      </c>
      <c r="DF69" s="915">
        <v>736215</v>
      </c>
      <c r="DG69" s="72">
        <v>806002</v>
      </c>
      <c r="DH69" s="915">
        <v>800945</v>
      </c>
      <c r="DI69" s="915">
        <v>382198</v>
      </c>
      <c r="DJ69" s="72">
        <v>418747</v>
      </c>
      <c r="DK69" s="915">
        <v>951211</v>
      </c>
      <c r="DL69" s="915">
        <v>455964</v>
      </c>
      <c r="DM69" s="72">
        <v>495247</v>
      </c>
      <c r="DN69" s="915">
        <v>1452497</v>
      </c>
      <c r="DO69" s="915">
        <v>690334</v>
      </c>
      <c r="DP69" s="72">
        <v>762163</v>
      </c>
      <c r="DQ69" s="915">
        <v>802446</v>
      </c>
      <c r="DR69" s="915">
        <v>380270</v>
      </c>
      <c r="DS69" s="72">
        <v>422176</v>
      </c>
      <c r="DT69" s="915">
        <v>4214882</v>
      </c>
      <c r="DU69" s="915">
        <v>2028331</v>
      </c>
      <c r="DV69" s="72">
        <v>2186551</v>
      </c>
      <c r="DW69" s="915">
        <v>832030</v>
      </c>
      <c r="DX69" s="915">
        <v>391244</v>
      </c>
      <c r="DY69" s="72">
        <v>440786</v>
      </c>
      <c r="DZ69" s="915">
        <v>1561536</v>
      </c>
      <c r="EA69" s="915">
        <v>744601</v>
      </c>
      <c r="EB69" s="72">
        <v>816935</v>
      </c>
      <c r="EC69" s="915">
        <v>1696648</v>
      </c>
      <c r="ED69" s="915">
        <v>797987</v>
      </c>
      <c r="EE69" s="72">
        <v>898661</v>
      </c>
      <c r="EF69" s="915">
        <v>1179334</v>
      </c>
      <c r="EG69" s="915">
        <v>555484</v>
      </c>
      <c r="EH69" s="72">
        <v>623850</v>
      </c>
      <c r="EI69" s="915">
        <v>1071532</v>
      </c>
      <c r="EJ69" s="915">
        <v>508086</v>
      </c>
      <c r="EK69" s="72">
        <v>563446</v>
      </c>
      <c r="EL69" s="915">
        <v>1714205</v>
      </c>
      <c r="EM69" s="915">
        <v>798295</v>
      </c>
      <c r="EN69" s="72">
        <v>915910</v>
      </c>
      <c r="EO69" s="915">
        <v>1021059</v>
      </c>
      <c r="EP69" s="915">
        <v>506773</v>
      </c>
      <c r="EQ69" s="915">
        <v>514286</v>
      </c>
    </row>
    <row r="70" spans="1:147">
      <c r="A70" s="913" t="s">
        <v>1221</v>
      </c>
      <c r="B70" s="908">
        <v>1975</v>
      </c>
      <c r="C70" s="907" t="s">
        <v>1211</v>
      </c>
      <c r="D70" s="914">
        <v>111939643</v>
      </c>
      <c r="E70" s="915">
        <v>55090673</v>
      </c>
      <c r="F70" s="72">
        <v>56848970</v>
      </c>
      <c r="G70" s="915">
        <v>5338206</v>
      </c>
      <c r="H70" s="915">
        <v>2621285</v>
      </c>
      <c r="I70" s="72">
        <v>2716921</v>
      </c>
      <c r="J70" s="915">
        <v>1468646</v>
      </c>
      <c r="K70" s="915">
        <v>707232</v>
      </c>
      <c r="L70" s="72">
        <v>761414</v>
      </c>
      <c r="M70" s="915">
        <v>1385563</v>
      </c>
      <c r="N70" s="915">
        <v>668193</v>
      </c>
      <c r="O70" s="72">
        <v>717370</v>
      </c>
      <c r="P70" s="915">
        <v>1955267</v>
      </c>
      <c r="Q70" s="915">
        <v>960245</v>
      </c>
      <c r="R70" s="72">
        <v>995022</v>
      </c>
      <c r="S70" s="915">
        <v>1232481</v>
      </c>
      <c r="T70" s="915">
        <v>590492</v>
      </c>
      <c r="U70" s="72">
        <v>641989</v>
      </c>
      <c r="V70" s="915">
        <v>1220302</v>
      </c>
      <c r="W70" s="915">
        <v>586918</v>
      </c>
      <c r="X70" s="72">
        <v>633384</v>
      </c>
      <c r="Y70" s="915">
        <v>1970616</v>
      </c>
      <c r="Z70" s="915">
        <v>953449</v>
      </c>
      <c r="AA70" s="72">
        <v>1017167</v>
      </c>
      <c r="AB70" s="915">
        <v>2342198</v>
      </c>
      <c r="AC70" s="915">
        <v>1159707</v>
      </c>
      <c r="AD70" s="72">
        <v>1182491</v>
      </c>
      <c r="AE70" s="915">
        <v>1698003</v>
      </c>
      <c r="AF70" s="915">
        <v>834794</v>
      </c>
      <c r="AG70" s="72">
        <v>863209</v>
      </c>
      <c r="AH70" s="915">
        <v>1756480</v>
      </c>
      <c r="AI70" s="915">
        <v>859364</v>
      </c>
      <c r="AJ70" s="72">
        <v>897116</v>
      </c>
      <c r="AK70" s="915">
        <v>4821340</v>
      </c>
      <c r="AL70" s="915">
        <v>2437128</v>
      </c>
      <c r="AM70" s="72">
        <v>2384212</v>
      </c>
      <c r="AN70" s="915">
        <v>4149147</v>
      </c>
      <c r="AO70" s="915">
        <v>2095295</v>
      </c>
      <c r="AP70" s="72">
        <v>2053852</v>
      </c>
      <c r="AQ70" s="915">
        <v>11673554</v>
      </c>
      <c r="AR70" s="915">
        <v>5913373</v>
      </c>
      <c r="AS70" s="72">
        <v>5760181</v>
      </c>
      <c r="AT70" s="915">
        <v>6397748</v>
      </c>
      <c r="AU70" s="915">
        <v>3287118</v>
      </c>
      <c r="AV70" s="72">
        <v>3110630</v>
      </c>
      <c r="AW70" s="915">
        <v>2391938</v>
      </c>
      <c r="AX70" s="915">
        <v>1160869</v>
      </c>
      <c r="AY70" s="72">
        <v>1231069</v>
      </c>
      <c r="AZ70" s="915">
        <v>1070791</v>
      </c>
      <c r="BA70" s="915">
        <v>514991</v>
      </c>
      <c r="BB70" s="72">
        <v>555800</v>
      </c>
      <c r="BC70" s="915">
        <v>1069872</v>
      </c>
      <c r="BD70" s="915">
        <v>518594</v>
      </c>
      <c r="BE70" s="72">
        <v>551278</v>
      </c>
      <c r="BF70" s="915">
        <v>773599</v>
      </c>
      <c r="BG70" s="915">
        <v>373416</v>
      </c>
      <c r="BH70" s="72">
        <v>400183</v>
      </c>
      <c r="BI70" s="915">
        <v>783050</v>
      </c>
      <c r="BJ70" s="915">
        <v>379283</v>
      </c>
      <c r="BK70" s="72">
        <v>403767</v>
      </c>
      <c r="BL70" s="915">
        <v>2017564</v>
      </c>
      <c r="BM70" s="915">
        <v>972471</v>
      </c>
      <c r="BN70" s="72">
        <v>1045093</v>
      </c>
      <c r="BO70" s="915">
        <v>1867978</v>
      </c>
      <c r="BP70" s="915">
        <v>907382</v>
      </c>
      <c r="BQ70" s="72">
        <v>960596</v>
      </c>
      <c r="BR70" s="915">
        <v>3308799</v>
      </c>
      <c r="BS70" s="915">
        <v>1627797</v>
      </c>
      <c r="BT70" s="72">
        <v>1681002</v>
      </c>
      <c r="BU70" s="915">
        <v>5923569</v>
      </c>
      <c r="BV70" s="915">
        <v>2966388</v>
      </c>
      <c r="BW70" s="72">
        <v>2957181</v>
      </c>
      <c r="BX70" s="915">
        <v>1626002</v>
      </c>
      <c r="BY70" s="915">
        <v>787280</v>
      </c>
      <c r="BZ70" s="72">
        <v>838722</v>
      </c>
      <c r="CA70" s="915">
        <v>985621</v>
      </c>
      <c r="CB70" s="915">
        <v>481733</v>
      </c>
      <c r="CC70" s="72">
        <v>503888</v>
      </c>
      <c r="CD70" s="915">
        <v>2424856</v>
      </c>
      <c r="CE70" s="915">
        <v>1190854</v>
      </c>
      <c r="CF70" s="72">
        <v>1234002</v>
      </c>
      <c r="CG70" s="915">
        <v>8278925</v>
      </c>
      <c r="CH70" s="915">
        <v>4132495</v>
      </c>
      <c r="CI70" s="72">
        <v>4146430</v>
      </c>
      <c r="CJ70" s="915">
        <v>4992140</v>
      </c>
      <c r="CK70" s="915">
        <v>2453277</v>
      </c>
      <c r="CL70" s="72">
        <v>2538863</v>
      </c>
      <c r="CM70" s="915">
        <v>1077491</v>
      </c>
      <c r="CN70" s="915">
        <v>523633</v>
      </c>
      <c r="CO70" s="72">
        <v>553858</v>
      </c>
      <c r="CP70" s="915">
        <v>1072118</v>
      </c>
      <c r="CQ70" s="915">
        <v>517868</v>
      </c>
      <c r="CR70" s="72">
        <v>554250</v>
      </c>
      <c r="CS70" s="915">
        <v>581311</v>
      </c>
      <c r="CT70" s="915">
        <v>277151</v>
      </c>
      <c r="CU70" s="72">
        <v>304160</v>
      </c>
      <c r="CV70" s="915">
        <v>768886</v>
      </c>
      <c r="CW70" s="915">
        <v>367060</v>
      </c>
      <c r="CX70" s="72">
        <v>401826</v>
      </c>
      <c r="CY70" s="915">
        <v>1814305</v>
      </c>
      <c r="CZ70" s="915">
        <v>878132</v>
      </c>
      <c r="DA70" s="72">
        <v>936173</v>
      </c>
      <c r="DB70" s="915">
        <v>2646324</v>
      </c>
      <c r="DC70" s="915">
        <v>1296677</v>
      </c>
      <c r="DD70" s="72">
        <v>1349647</v>
      </c>
      <c r="DE70" s="915">
        <v>1555218</v>
      </c>
      <c r="DF70" s="915">
        <v>743833</v>
      </c>
      <c r="DG70" s="72">
        <v>811385</v>
      </c>
      <c r="DH70" s="915">
        <v>805166</v>
      </c>
      <c r="DI70" s="915">
        <v>384812</v>
      </c>
      <c r="DJ70" s="72">
        <v>420354</v>
      </c>
      <c r="DK70" s="915">
        <v>961292</v>
      </c>
      <c r="DL70" s="915">
        <v>461370</v>
      </c>
      <c r="DM70" s="72">
        <v>499922</v>
      </c>
      <c r="DN70" s="915">
        <v>1465215</v>
      </c>
      <c r="DO70" s="915">
        <v>697794</v>
      </c>
      <c r="DP70" s="72">
        <v>767421</v>
      </c>
      <c r="DQ70" s="915">
        <v>808397</v>
      </c>
      <c r="DR70" s="915">
        <v>383538</v>
      </c>
      <c r="DS70" s="72">
        <v>424859</v>
      </c>
      <c r="DT70" s="915">
        <v>4292963</v>
      </c>
      <c r="DU70" s="915">
        <v>2070190</v>
      </c>
      <c r="DV70" s="72">
        <v>2222773</v>
      </c>
      <c r="DW70" s="915">
        <v>837674</v>
      </c>
      <c r="DX70" s="915">
        <v>394661</v>
      </c>
      <c r="DY70" s="72">
        <v>443013</v>
      </c>
      <c r="DZ70" s="915">
        <v>1571912</v>
      </c>
      <c r="EA70" s="915">
        <v>750418</v>
      </c>
      <c r="EB70" s="72">
        <v>821494</v>
      </c>
      <c r="EC70" s="915">
        <v>1715273</v>
      </c>
      <c r="ED70" s="915">
        <v>809998</v>
      </c>
      <c r="EE70" s="72">
        <v>905275</v>
      </c>
      <c r="EF70" s="915">
        <v>1190314</v>
      </c>
      <c r="EG70" s="915">
        <v>561760</v>
      </c>
      <c r="EH70" s="72">
        <v>628554</v>
      </c>
      <c r="EI70" s="915">
        <v>1085055</v>
      </c>
      <c r="EJ70" s="915">
        <v>515236</v>
      </c>
      <c r="EK70" s="72">
        <v>569819</v>
      </c>
      <c r="EL70" s="915">
        <v>1723902</v>
      </c>
      <c r="EM70" s="915">
        <v>804365</v>
      </c>
      <c r="EN70" s="72">
        <v>919537</v>
      </c>
      <c r="EO70" s="915">
        <v>1042572</v>
      </c>
      <c r="EP70" s="915">
        <v>510754</v>
      </c>
      <c r="EQ70" s="915">
        <v>531818</v>
      </c>
    </row>
    <row r="71" spans="1:147">
      <c r="A71" s="913" t="s">
        <v>1222</v>
      </c>
      <c r="B71" s="908">
        <v>1976</v>
      </c>
      <c r="C71" s="907"/>
      <c r="D71" s="914">
        <v>113094228</v>
      </c>
      <c r="E71" s="915">
        <v>55657960</v>
      </c>
      <c r="F71" s="72">
        <v>57436268</v>
      </c>
      <c r="G71" s="915">
        <v>5394846</v>
      </c>
      <c r="H71" s="915">
        <v>2649584</v>
      </c>
      <c r="I71" s="72">
        <v>2745262</v>
      </c>
      <c r="J71" s="915">
        <v>1483553</v>
      </c>
      <c r="K71" s="915">
        <v>715338</v>
      </c>
      <c r="L71" s="72">
        <v>768215</v>
      </c>
      <c r="M71" s="915">
        <v>1395275</v>
      </c>
      <c r="N71" s="915">
        <v>674066</v>
      </c>
      <c r="O71" s="72">
        <v>721209</v>
      </c>
      <c r="P71" s="915">
        <v>1983534</v>
      </c>
      <c r="Q71" s="915">
        <v>975145</v>
      </c>
      <c r="R71" s="72">
        <v>1008389</v>
      </c>
      <c r="S71" s="915">
        <v>1239209</v>
      </c>
      <c r="T71" s="915">
        <v>594509</v>
      </c>
      <c r="U71" s="72">
        <v>644700</v>
      </c>
      <c r="V71" s="915">
        <v>1226962</v>
      </c>
      <c r="W71" s="915">
        <v>591338</v>
      </c>
      <c r="X71" s="72">
        <v>635624</v>
      </c>
      <c r="Y71" s="915">
        <v>1984151</v>
      </c>
      <c r="Z71" s="915">
        <v>961739</v>
      </c>
      <c r="AA71" s="72">
        <v>1022412</v>
      </c>
      <c r="AB71" s="915">
        <v>2379572</v>
      </c>
      <c r="AC71" s="915">
        <v>1179400</v>
      </c>
      <c r="AD71" s="72">
        <v>1200172</v>
      </c>
      <c r="AE71" s="915">
        <v>1717272</v>
      </c>
      <c r="AF71" s="915">
        <v>845715</v>
      </c>
      <c r="AG71" s="72">
        <v>871557</v>
      </c>
      <c r="AH71" s="915">
        <v>1777798</v>
      </c>
      <c r="AI71" s="915">
        <v>870787</v>
      </c>
      <c r="AJ71" s="72">
        <v>907011</v>
      </c>
      <c r="AK71" s="915">
        <v>4963978</v>
      </c>
      <c r="AL71" s="915">
        <v>2508735</v>
      </c>
      <c r="AM71" s="72">
        <v>2455243</v>
      </c>
      <c r="AN71" s="915">
        <v>4266626</v>
      </c>
      <c r="AO71" s="915">
        <v>2152559</v>
      </c>
      <c r="AP71" s="72">
        <v>2114067</v>
      </c>
      <c r="AQ71" s="915">
        <v>11674081</v>
      </c>
      <c r="AR71" s="915">
        <v>5904165</v>
      </c>
      <c r="AS71" s="72">
        <v>5769916</v>
      </c>
      <c r="AT71" s="915">
        <v>6509514</v>
      </c>
      <c r="AU71" s="915">
        <v>3336881</v>
      </c>
      <c r="AV71" s="72">
        <v>3172633</v>
      </c>
      <c r="AW71" s="915">
        <v>2405956</v>
      </c>
      <c r="AX71" s="915">
        <v>1168630</v>
      </c>
      <c r="AY71" s="72">
        <v>1237326</v>
      </c>
      <c r="AZ71" s="915">
        <v>1078569</v>
      </c>
      <c r="BA71" s="915">
        <v>519204</v>
      </c>
      <c r="BB71" s="72">
        <v>559365</v>
      </c>
      <c r="BC71" s="915">
        <v>1081545</v>
      </c>
      <c r="BD71" s="915">
        <v>524539</v>
      </c>
      <c r="BE71" s="72">
        <v>557006</v>
      </c>
      <c r="BF71" s="915">
        <v>779299</v>
      </c>
      <c r="BG71" s="915">
        <v>376538</v>
      </c>
      <c r="BH71" s="72">
        <v>402761</v>
      </c>
      <c r="BI71" s="915">
        <v>787487</v>
      </c>
      <c r="BJ71" s="915">
        <v>382034</v>
      </c>
      <c r="BK71" s="72">
        <v>405453</v>
      </c>
      <c r="BL71" s="915">
        <v>2032884</v>
      </c>
      <c r="BM71" s="915">
        <v>981363</v>
      </c>
      <c r="BN71" s="72">
        <v>1051521</v>
      </c>
      <c r="BO71" s="915">
        <v>1888573</v>
      </c>
      <c r="BP71" s="915">
        <v>918150</v>
      </c>
      <c r="BQ71" s="72">
        <v>970423</v>
      </c>
      <c r="BR71" s="915">
        <v>3340863</v>
      </c>
      <c r="BS71" s="915">
        <v>1643170</v>
      </c>
      <c r="BT71" s="72">
        <v>1697693</v>
      </c>
      <c r="BU71" s="915">
        <v>5988176</v>
      </c>
      <c r="BV71" s="915">
        <v>2996635</v>
      </c>
      <c r="BW71" s="72">
        <v>2991541</v>
      </c>
      <c r="BX71" s="915">
        <v>1637581</v>
      </c>
      <c r="BY71" s="915">
        <v>793019</v>
      </c>
      <c r="BZ71" s="72">
        <v>844562</v>
      </c>
      <c r="CA71" s="915">
        <v>1005599</v>
      </c>
      <c r="CB71" s="915">
        <v>492108</v>
      </c>
      <c r="CC71" s="72">
        <v>513491</v>
      </c>
      <c r="CD71" s="915">
        <v>2451825</v>
      </c>
      <c r="CE71" s="915">
        <v>1203247</v>
      </c>
      <c r="CF71" s="72">
        <v>1248578</v>
      </c>
      <c r="CG71" s="915">
        <v>8330316</v>
      </c>
      <c r="CH71" s="915">
        <v>4150983</v>
      </c>
      <c r="CI71" s="72">
        <v>4179333</v>
      </c>
      <c r="CJ71" s="915">
        <v>5028655</v>
      </c>
      <c r="CK71" s="915">
        <v>2467584</v>
      </c>
      <c r="CL71" s="72">
        <v>2561071</v>
      </c>
      <c r="CM71" s="915">
        <v>1098225</v>
      </c>
      <c r="CN71" s="915">
        <v>533522</v>
      </c>
      <c r="CO71" s="72">
        <v>564703</v>
      </c>
      <c r="CP71" s="915">
        <v>1077308</v>
      </c>
      <c r="CQ71" s="915">
        <v>520395</v>
      </c>
      <c r="CR71" s="72">
        <v>556913</v>
      </c>
      <c r="CS71" s="915">
        <v>586005</v>
      </c>
      <c r="CT71" s="915">
        <v>279815</v>
      </c>
      <c r="CU71" s="72">
        <v>306190</v>
      </c>
      <c r="CV71" s="915">
        <v>771488</v>
      </c>
      <c r="CW71" s="915">
        <v>369009</v>
      </c>
      <c r="CX71" s="72">
        <v>402479</v>
      </c>
      <c r="CY71" s="915">
        <v>1828597</v>
      </c>
      <c r="CZ71" s="915">
        <v>885550</v>
      </c>
      <c r="DA71" s="72">
        <v>943047</v>
      </c>
      <c r="DB71" s="915">
        <v>2669802</v>
      </c>
      <c r="DC71" s="915">
        <v>1307232</v>
      </c>
      <c r="DD71" s="72">
        <v>1362570</v>
      </c>
      <c r="DE71" s="915">
        <v>1564297</v>
      </c>
      <c r="DF71" s="915">
        <v>748593</v>
      </c>
      <c r="DG71" s="72">
        <v>815704</v>
      </c>
      <c r="DH71" s="915">
        <v>809473</v>
      </c>
      <c r="DI71" s="915">
        <v>387540</v>
      </c>
      <c r="DJ71" s="72">
        <v>421933</v>
      </c>
      <c r="DK71" s="915">
        <v>970236</v>
      </c>
      <c r="DL71" s="915">
        <v>466269</v>
      </c>
      <c r="DM71" s="72">
        <v>503967</v>
      </c>
      <c r="DN71" s="915">
        <v>1476342</v>
      </c>
      <c r="DO71" s="915">
        <v>703900</v>
      </c>
      <c r="DP71" s="72">
        <v>772442</v>
      </c>
      <c r="DQ71" s="915">
        <v>814112</v>
      </c>
      <c r="DR71" s="915">
        <v>386718</v>
      </c>
      <c r="DS71" s="72">
        <v>427394</v>
      </c>
      <c r="DT71" s="915">
        <v>4353397</v>
      </c>
      <c r="DU71" s="915">
        <v>2101465</v>
      </c>
      <c r="DV71" s="72">
        <v>2251932</v>
      </c>
      <c r="DW71" s="915">
        <v>842178</v>
      </c>
      <c r="DX71" s="915">
        <v>397602</v>
      </c>
      <c r="DY71" s="72">
        <v>444576</v>
      </c>
      <c r="DZ71" s="915">
        <v>1576037</v>
      </c>
      <c r="EA71" s="915">
        <v>752635</v>
      </c>
      <c r="EB71" s="72">
        <v>823402</v>
      </c>
      <c r="EC71" s="915">
        <v>1730889</v>
      </c>
      <c r="ED71" s="915">
        <v>818939</v>
      </c>
      <c r="EE71" s="72">
        <v>911950</v>
      </c>
      <c r="EF71" s="915">
        <v>1199450</v>
      </c>
      <c r="EG71" s="915">
        <v>567171</v>
      </c>
      <c r="EH71" s="72">
        <v>632279</v>
      </c>
      <c r="EI71" s="915">
        <v>1099645</v>
      </c>
      <c r="EJ71" s="915">
        <v>523322</v>
      </c>
      <c r="EK71" s="72">
        <v>576323</v>
      </c>
      <c r="EL71" s="915">
        <v>1734890</v>
      </c>
      <c r="EM71" s="915">
        <v>811777</v>
      </c>
      <c r="EN71" s="72">
        <v>923113</v>
      </c>
      <c r="EO71" s="915">
        <v>1058158</v>
      </c>
      <c r="EP71" s="915">
        <v>519341</v>
      </c>
      <c r="EQ71" s="915">
        <v>538817</v>
      </c>
    </row>
    <row r="72" spans="1:147">
      <c r="A72" s="913" t="s">
        <v>1223</v>
      </c>
      <c r="B72" s="908">
        <v>1977</v>
      </c>
      <c r="C72" s="907"/>
      <c r="D72" s="914">
        <v>114165197</v>
      </c>
      <c r="E72" s="915">
        <v>56183782</v>
      </c>
      <c r="F72" s="72">
        <v>57981415</v>
      </c>
      <c r="G72" s="915">
        <v>5443219</v>
      </c>
      <c r="H72" s="915">
        <v>2672856</v>
      </c>
      <c r="I72" s="72">
        <v>2770363</v>
      </c>
      <c r="J72" s="915">
        <v>1495683</v>
      </c>
      <c r="K72" s="915">
        <v>721955</v>
      </c>
      <c r="L72" s="72">
        <v>773728</v>
      </c>
      <c r="M72" s="915">
        <v>1401298</v>
      </c>
      <c r="N72" s="915">
        <v>677289</v>
      </c>
      <c r="O72" s="72">
        <v>724009</v>
      </c>
      <c r="P72" s="915">
        <v>2008109</v>
      </c>
      <c r="Q72" s="915">
        <v>987754</v>
      </c>
      <c r="R72" s="72">
        <v>1020355</v>
      </c>
      <c r="S72" s="915">
        <v>1244665</v>
      </c>
      <c r="T72" s="915">
        <v>597468</v>
      </c>
      <c r="U72" s="72">
        <v>647197</v>
      </c>
      <c r="V72" s="915">
        <v>1234212</v>
      </c>
      <c r="W72" s="915">
        <v>595667</v>
      </c>
      <c r="X72" s="72">
        <v>638545</v>
      </c>
      <c r="Y72" s="915">
        <v>1998418</v>
      </c>
      <c r="Z72" s="915">
        <v>969861</v>
      </c>
      <c r="AA72" s="72">
        <v>1028557</v>
      </c>
      <c r="AB72" s="915">
        <v>2417320</v>
      </c>
      <c r="AC72" s="915">
        <v>1199706</v>
      </c>
      <c r="AD72" s="72">
        <v>1217614</v>
      </c>
      <c r="AE72" s="915">
        <v>1736198</v>
      </c>
      <c r="AF72" s="915">
        <v>856228</v>
      </c>
      <c r="AG72" s="72">
        <v>879970</v>
      </c>
      <c r="AH72" s="915">
        <v>1799000</v>
      </c>
      <c r="AI72" s="915">
        <v>882257</v>
      </c>
      <c r="AJ72" s="72">
        <v>916743</v>
      </c>
      <c r="AK72" s="915">
        <v>5091203</v>
      </c>
      <c r="AL72" s="915">
        <v>2572771</v>
      </c>
      <c r="AM72" s="72">
        <v>2518432</v>
      </c>
      <c r="AN72" s="915">
        <v>4381751</v>
      </c>
      <c r="AO72" s="915">
        <v>2208924</v>
      </c>
      <c r="AP72" s="72">
        <v>2172827</v>
      </c>
      <c r="AQ72" s="915">
        <v>11668930</v>
      </c>
      <c r="AR72" s="915">
        <v>5893747</v>
      </c>
      <c r="AS72" s="72">
        <v>5775183</v>
      </c>
      <c r="AT72" s="915">
        <v>6615642</v>
      </c>
      <c r="AU72" s="915">
        <v>3385341</v>
      </c>
      <c r="AV72" s="72">
        <v>3230301</v>
      </c>
      <c r="AW72" s="915">
        <v>2417439</v>
      </c>
      <c r="AX72" s="915">
        <v>1175023</v>
      </c>
      <c r="AY72" s="72">
        <v>1242416</v>
      </c>
      <c r="AZ72" s="915">
        <v>1085402</v>
      </c>
      <c r="BA72" s="915">
        <v>523009</v>
      </c>
      <c r="BB72" s="72">
        <v>562393</v>
      </c>
      <c r="BC72" s="915">
        <v>1091348</v>
      </c>
      <c r="BD72" s="915">
        <v>529270</v>
      </c>
      <c r="BE72" s="72">
        <v>562078</v>
      </c>
      <c r="BF72" s="915">
        <v>783253</v>
      </c>
      <c r="BG72" s="915">
        <v>378720</v>
      </c>
      <c r="BH72" s="72">
        <v>404533</v>
      </c>
      <c r="BI72" s="915">
        <v>792085</v>
      </c>
      <c r="BJ72" s="915">
        <v>384796</v>
      </c>
      <c r="BK72" s="72">
        <v>407289</v>
      </c>
      <c r="BL72" s="915">
        <v>2048100</v>
      </c>
      <c r="BM72" s="915">
        <v>990097</v>
      </c>
      <c r="BN72" s="72">
        <v>1058003</v>
      </c>
      <c r="BO72" s="915">
        <v>1908914</v>
      </c>
      <c r="BP72" s="915">
        <v>928904</v>
      </c>
      <c r="BQ72" s="72">
        <v>980010</v>
      </c>
      <c r="BR72" s="915">
        <v>3368357</v>
      </c>
      <c r="BS72" s="915">
        <v>1656799</v>
      </c>
      <c r="BT72" s="72">
        <v>1711558</v>
      </c>
      <c r="BU72" s="915">
        <v>6051763</v>
      </c>
      <c r="BV72" s="915">
        <v>3027789</v>
      </c>
      <c r="BW72" s="72">
        <v>3023974</v>
      </c>
      <c r="BX72" s="915">
        <v>1649487</v>
      </c>
      <c r="BY72" s="915">
        <v>799294</v>
      </c>
      <c r="BZ72" s="72">
        <v>850193</v>
      </c>
      <c r="CA72" s="915">
        <v>1025622</v>
      </c>
      <c r="CB72" s="915">
        <v>502543</v>
      </c>
      <c r="CC72" s="72">
        <v>523079</v>
      </c>
      <c r="CD72" s="915">
        <v>2474291</v>
      </c>
      <c r="CE72" s="915">
        <v>1214255</v>
      </c>
      <c r="CF72" s="72">
        <v>1260036</v>
      </c>
      <c r="CG72" s="915">
        <v>8373467</v>
      </c>
      <c r="CH72" s="915">
        <v>4166561</v>
      </c>
      <c r="CI72" s="72">
        <v>4206906</v>
      </c>
      <c r="CJ72" s="915">
        <v>5063107</v>
      </c>
      <c r="CK72" s="915">
        <v>2480977</v>
      </c>
      <c r="CL72" s="72">
        <v>2582130</v>
      </c>
      <c r="CM72" s="915">
        <v>1123948</v>
      </c>
      <c r="CN72" s="915">
        <v>545992</v>
      </c>
      <c r="CO72" s="72">
        <v>577956</v>
      </c>
      <c r="CP72" s="915">
        <v>1080384</v>
      </c>
      <c r="CQ72" s="915">
        <v>521904</v>
      </c>
      <c r="CR72" s="72">
        <v>558480</v>
      </c>
      <c r="CS72" s="915">
        <v>590779</v>
      </c>
      <c r="CT72" s="915">
        <v>282425</v>
      </c>
      <c r="CU72" s="72">
        <v>308354</v>
      </c>
      <c r="CV72" s="915">
        <v>775232</v>
      </c>
      <c r="CW72" s="915">
        <v>371506</v>
      </c>
      <c r="CX72" s="72">
        <v>403726</v>
      </c>
      <c r="CY72" s="915">
        <v>1839586</v>
      </c>
      <c r="CZ72" s="915">
        <v>891005</v>
      </c>
      <c r="DA72" s="72">
        <v>948581</v>
      </c>
      <c r="DB72" s="915">
        <v>2689246</v>
      </c>
      <c r="DC72" s="915">
        <v>1315488</v>
      </c>
      <c r="DD72" s="72">
        <v>1373758</v>
      </c>
      <c r="DE72" s="915">
        <v>1572810</v>
      </c>
      <c r="DF72" s="915">
        <v>753135</v>
      </c>
      <c r="DG72" s="72">
        <v>819675</v>
      </c>
      <c r="DH72" s="915">
        <v>813102</v>
      </c>
      <c r="DI72" s="915">
        <v>389771</v>
      </c>
      <c r="DJ72" s="72">
        <v>423331</v>
      </c>
      <c r="DK72" s="915">
        <v>979368</v>
      </c>
      <c r="DL72" s="915">
        <v>470869</v>
      </c>
      <c r="DM72" s="72">
        <v>508499</v>
      </c>
      <c r="DN72" s="915">
        <v>1486396</v>
      </c>
      <c r="DO72" s="915">
        <v>708865</v>
      </c>
      <c r="DP72" s="72">
        <v>777531</v>
      </c>
      <c r="DQ72" s="915">
        <v>818842</v>
      </c>
      <c r="DR72" s="915">
        <v>389513</v>
      </c>
      <c r="DS72" s="72">
        <v>429329</v>
      </c>
      <c r="DT72" s="915">
        <v>4410867</v>
      </c>
      <c r="DU72" s="915">
        <v>2131123</v>
      </c>
      <c r="DV72" s="72">
        <v>2279744</v>
      </c>
      <c r="DW72" s="915">
        <v>847995</v>
      </c>
      <c r="DX72" s="915">
        <v>400902</v>
      </c>
      <c r="DY72" s="72">
        <v>447093</v>
      </c>
      <c r="DZ72" s="915">
        <v>1581688</v>
      </c>
      <c r="EA72" s="915">
        <v>755591</v>
      </c>
      <c r="EB72" s="72">
        <v>826097</v>
      </c>
      <c r="EC72" s="915">
        <v>1747480</v>
      </c>
      <c r="ED72" s="915">
        <v>828285</v>
      </c>
      <c r="EE72" s="72">
        <v>919195</v>
      </c>
      <c r="EF72" s="915">
        <v>1207017</v>
      </c>
      <c r="EG72" s="915">
        <v>571523</v>
      </c>
      <c r="EH72" s="72">
        <v>635494</v>
      </c>
      <c r="EI72" s="915">
        <v>1114240</v>
      </c>
      <c r="EJ72" s="915">
        <v>531313</v>
      </c>
      <c r="EK72" s="72">
        <v>582927</v>
      </c>
      <c r="EL72" s="915">
        <v>1746998</v>
      </c>
      <c r="EM72" s="915">
        <v>819010</v>
      </c>
      <c r="EN72" s="72">
        <v>927988</v>
      </c>
      <c r="EO72" s="915">
        <v>1070936</v>
      </c>
      <c r="EP72" s="915">
        <v>525701</v>
      </c>
      <c r="EQ72" s="915">
        <v>545235</v>
      </c>
    </row>
    <row r="73" spans="1:147">
      <c r="A73" s="913" t="s">
        <v>1224</v>
      </c>
      <c r="B73" s="908">
        <v>1978</v>
      </c>
      <c r="C73" s="907"/>
      <c r="D73" s="914">
        <v>115190210</v>
      </c>
      <c r="E73" s="915">
        <v>56681925</v>
      </c>
      <c r="F73" s="72">
        <v>58508285</v>
      </c>
      <c r="G73" s="915">
        <v>5489946</v>
      </c>
      <c r="H73" s="915">
        <v>2695208</v>
      </c>
      <c r="I73" s="72">
        <v>2794738</v>
      </c>
      <c r="J73" s="915">
        <v>1507289</v>
      </c>
      <c r="K73" s="915">
        <v>727847</v>
      </c>
      <c r="L73" s="72">
        <v>779442</v>
      </c>
      <c r="M73" s="915">
        <v>1408991</v>
      </c>
      <c r="N73" s="915">
        <v>681580</v>
      </c>
      <c r="O73" s="72">
        <v>727411</v>
      </c>
      <c r="P73" s="915">
        <v>2031935</v>
      </c>
      <c r="Q73" s="915">
        <v>1000131</v>
      </c>
      <c r="R73" s="72">
        <v>1031804</v>
      </c>
      <c r="S73" s="915">
        <v>1249517</v>
      </c>
      <c r="T73" s="915">
        <v>599965</v>
      </c>
      <c r="U73" s="72">
        <v>649552</v>
      </c>
      <c r="V73" s="915">
        <v>1240525</v>
      </c>
      <c r="W73" s="915">
        <v>599270</v>
      </c>
      <c r="X73" s="72">
        <v>641255</v>
      </c>
      <c r="Y73" s="915">
        <v>2011646</v>
      </c>
      <c r="Z73" s="915">
        <v>977287</v>
      </c>
      <c r="AA73" s="72">
        <v>1034359</v>
      </c>
      <c r="AB73" s="915">
        <v>2462903</v>
      </c>
      <c r="AC73" s="915">
        <v>1223374</v>
      </c>
      <c r="AD73" s="72">
        <v>1239529</v>
      </c>
      <c r="AE73" s="915">
        <v>1753256</v>
      </c>
      <c r="AF73" s="915">
        <v>865078</v>
      </c>
      <c r="AG73" s="72">
        <v>888178</v>
      </c>
      <c r="AH73" s="915">
        <v>1817176</v>
      </c>
      <c r="AI73" s="915">
        <v>891959</v>
      </c>
      <c r="AJ73" s="72">
        <v>925217</v>
      </c>
      <c r="AK73" s="915">
        <v>5208352</v>
      </c>
      <c r="AL73" s="915">
        <v>2631217</v>
      </c>
      <c r="AM73" s="72">
        <v>2577135</v>
      </c>
      <c r="AN73" s="915">
        <v>4508003</v>
      </c>
      <c r="AO73" s="915">
        <v>2271253</v>
      </c>
      <c r="AP73" s="72">
        <v>2236750</v>
      </c>
      <c r="AQ73" s="915">
        <v>11658834</v>
      </c>
      <c r="AR73" s="915">
        <v>5883014</v>
      </c>
      <c r="AS73" s="72">
        <v>5775820</v>
      </c>
      <c r="AT73" s="915">
        <v>6727999</v>
      </c>
      <c r="AU73" s="915">
        <v>3439254</v>
      </c>
      <c r="AV73" s="72">
        <v>3288745</v>
      </c>
      <c r="AW73" s="915">
        <v>2428217</v>
      </c>
      <c r="AX73" s="915">
        <v>1180986</v>
      </c>
      <c r="AY73" s="72">
        <v>1247231</v>
      </c>
      <c r="AZ73" s="915">
        <v>1091611</v>
      </c>
      <c r="BA73" s="915">
        <v>526558</v>
      </c>
      <c r="BB73" s="72">
        <v>565053</v>
      </c>
      <c r="BC73" s="915">
        <v>1099965</v>
      </c>
      <c r="BD73" s="915">
        <v>533591</v>
      </c>
      <c r="BE73" s="72">
        <v>566374</v>
      </c>
      <c r="BF73" s="915">
        <v>787000</v>
      </c>
      <c r="BG73" s="915">
        <v>380638</v>
      </c>
      <c r="BH73" s="72">
        <v>406362</v>
      </c>
      <c r="BI73" s="915">
        <v>795716</v>
      </c>
      <c r="BJ73" s="915">
        <v>387048</v>
      </c>
      <c r="BK73" s="72">
        <v>408668</v>
      </c>
      <c r="BL73" s="915">
        <v>2061872</v>
      </c>
      <c r="BM73" s="915">
        <v>997483</v>
      </c>
      <c r="BN73" s="72">
        <v>1064389</v>
      </c>
      <c r="BO73" s="915">
        <v>1926875</v>
      </c>
      <c r="BP73" s="915">
        <v>938209</v>
      </c>
      <c r="BQ73" s="72">
        <v>988666</v>
      </c>
      <c r="BR73" s="915">
        <v>3395940</v>
      </c>
      <c r="BS73" s="915">
        <v>1670407</v>
      </c>
      <c r="BT73" s="72">
        <v>1725533</v>
      </c>
      <c r="BU73" s="915">
        <v>6114821</v>
      </c>
      <c r="BV73" s="915">
        <v>3059309</v>
      </c>
      <c r="BW73" s="72">
        <v>3055512</v>
      </c>
      <c r="BX73" s="915">
        <v>1660764</v>
      </c>
      <c r="BY73" s="915">
        <v>804746</v>
      </c>
      <c r="BZ73" s="72">
        <v>856018</v>
      </c>
      <c r="CA73" s="915">
        <v>1042991</v>
      </c>
      <c r="CB73" s="915">
        <v>510934</v>
      </c>
      <c r="CC73" s="72">
        <v>532057</v>
      </c>
      <c r="CD73" s="915">
        <v>2494468</v>
      </c>
      <c r="CE73" s="915">
        <v>1223839</v>
      </c>
      <c r="CF73" s="72">
        <v>1270629</v>
      </c>
      <c r="CG73" s="915">
        <v>8411930</v>
      </c>
      <c r="CH73" s="915">
        <v>4180281</v>
      </c>
      <c r="CI73" s="72">
        <v>4231649</v>
      </c>
      <c r="CJ73" s="915">
        <v>5093047</v>
      </c>
      <c r="CK73" s="915">
        <v>2492627</v>
      </c>
      <c r="CL73" s="72">
        <v>2600420</v>
      </c>
      <c r="CM73" s="915">
        <v>1152243</v>
      </c>
      <c r="CN73" s="915">
        <v>559989</v>
      </c>
      <c r="CO73" s="72">
        <v>592254</v>
      </c>
      <c r="CP73" s="915">
        <v>1083859</v>
      </c>
      <c r="CQ73" s="915">
        <v>523183</v>
      </c>
      <c r="CR73" s="72">
        <v>560676</v>
      </c>
      <c r="CS73" s="915">
        <v>594679</v>
      </c>
      <c r="CT73" s="915">
        <v>284637</v>
      </c>
      <c r="CU73" s="72">
        <v>310042</v>
      </c>
      <c r="CV73" s="915">
        <v>778736</v>
      </c>
      <c r="CW73" s="915">
        <v>373835</v>
      </c>
      <c r="CX73" s="72">
        <v>404901</v>
      </c>
      <c r="CY73" s="915">
        <v>1850280</v>
      </c>
      <c r="CZ73" s="915">
        <v>895897</v>
      </c>
      <c r="DA73" s="72">
        <v>954383</v>
      </c>
      <c r="DB73" s="915">
        <v>2703316</v>
      </c>
      <c r="DC73" s="915">
        <v>1320232</v>
      </c>
      <c r="DD73" s="72">
        <v>1383084</v>
      </c>
      <c r="DE73" s="915">
        <v>1579367</v>
      </c>
      <c r="DF73" s="915">
        <v>756466</v>
      </c>
      <c r="DG73" s="72">
        <v>822901</v>
      </c>
      <c r="DH73" s="915">
        <v>817575</v>
      </c>
      <c r="DI73" s="915">
        <v>392350</v>
      </c>
      <c r="DJ73" s="72">
        <v>425225</v>
      </c>
      <c r="DK73" s="915">
        <v>986453</v>
      </c>
      <c r="DL73" s="915">
        <v>474433</v>
      </c>
      <c r="DM73" s="72">
        <v>512020</v>
      </c>
      <c r="DN73" s="915">
        <v>1493436</v>
      </c>
      <c r="DO73" s="915">
        <v>712431</v>
      </c>
      <c r="DP73" s="72">
        <v>781005</v>
      </c>
      <c r="DQ73" s="915">
        <v>823795</v>
      </c>
      <c r="DR73" s="915">
        <v>392346</v>
      </c>
      <c r="DS73" s="72">
        <v>431449</v>
      </c>
      <c r="DT73" s="915">
        <v>4459839</v>
      </c>
      <c r="DU73" s="915">
        <v>2154837</v>
      </c>
      <c r="DV73" s="72">
        <v>2305002</v>
      </c>
      <c r="DW73" s="915">
        <v>853510</v>
      </c>
      <c r="DX73" s="915">
        <v>404080</v>
      </c>
      <c r="DY73" s="72">
        <v>449430</v>
      </c>
      <c r="DZ73" s="915">
        <v>1586696</v>
      </c>
      <c r="EA73" s="915">
        <v>757759</v>
      </c>
      <c r="EB73" s="72">
        <v>828937</v>
      </c>
      <c r="EC73" s="915">
        <v>1763080</v>
      </c>
      <c r="ED73" s="915">
        <v>836640</v>
      </c>
      <c r="EE73" s="72">
        <v>926440</v>
      </c>
      <c r="EF73" s="915">
        <v>1214682</v>
      </c>
      <c r="EG73" s="915">
        <v>575489</v>
      </c>
      <c r="EH73" s="72">
        <v>639193</v>
      </c>
      <c r="EI73" s="915">
        <v>1126725</v>
      </c>
      <c r="EJ73" s="915">
        <v>537647</v>
      </c>
      <c r="EK73" s="72">
        <v>589078</v>
      </c>
      <c r="EL73" s="915">
        <v>1759573</v>
      </c>
      <c r="EM73" s="915">
        <v>826326</v>
      </c>
      <c r="EN73" s="72">
        <v>933247</v>
      </c>
      <c r="EO73" s="915">
        <v>1080777</v>
      </c>
      <c r="EP73" s="915">
        <v>530255</v>
      </c>
      <c r="EQ73" s="915">
        <v>550522</v>
      </c>
    </row>
    <row r="74" spans="1:147">
      <c r="A74" s="913" t="s">
        <v>1225</v>
      </c>
      <c r="B74" s="908">
        <v>1979</v>
      </c>
      <c r="C74" s="919"/>
      <c r="D74" s="915">
        <v>116154825</v>
      </c>
      <c r="E74" s="915">
        <v>57150541</v>
      </c>
      <c r="F74" s="72">
        <v>59004284</v>
      </c>
      <c r="G74" s="915">
        <v>5535100</v>
      </c>
      <c r="H74" s="915">
        <v>2717163</v>
      </c>
      <c r="I74" s="72">
        <v>2817937</v>
      </c>
      <c r="J74" s="915">
        <v>1516424</v>
      </c>
      <c r="K74" s="915">
        <v>732381</v>
      </c>
      <c r="L74" s="72">
        <v>784043</v>
      </c>
      <c r="M74" s="915">
        <v>1415658</v>
      </c>
      <c r="N74" s="915">
        <v>685252</v>
      </c>
      <c r="O74" s="72">
        <v>730406</v>
      </c>
      <c r="P74" s="915">
        <v>2058585</v>
      </c>
      <c r="Q74" s="915">
        <v>1013465</v>
      </c>
      <c r="R74" s="72">
        <v>1045120</v>
      </c>
      <c r="S74" s="915">
        <v>1253958</v>
      </c>
      <c r="T74" s="915">
        <v>602207</v>
      </c>
      <c r="U74" s="72">
        <v>651751</v>
      </c>
      <c r="V74" s="915">
        <v>1246643</v>
      </c>
      <c r="W74" s="915">
        <v>602582</v>
      </c>
      <c r="X74" s="72">
        <v>644061</v>
      </c>
      <c r="Y74" s="915">
        <v>2023127</v>
      </c>
      <c r="Z74" s="915">
        <v>983997</v>
      </c>
      <c r="AA74" s="72">
        <v>1039130</v>
      </c>
      <c r="AB74" s="915">
        <v>2510343</v>
      </c>
      <c r="AC74" s="915">
        <v>1248075</v>
      </c>
      <c r="AD74" s="72">
        <v>1262268</v>
      </c>
      <c r="AE74" s="915">
        <v>1775341</v>
      </c>
      <c r="AF74" s="915">
        <v>876794</v>
      </c>
      <c r="AG74" s="72">
        <v>898547</v>
      </c>
      <c r="AH74" s="915">
        <v>1832784</v>
      </c>
      <c r="AI74" s="915">
        <v>900254</v>
      </c>
      <c r="AJ74" s="72">
        <v>932530</v>
      </c>
      <c r="AK74" s="915">
        <v>5318116</v>
      </c>
      <c r="AL74" s="915">
        <v>2686832</v>
      </c>
      <c r="AM74" s="72">
        <v>2631284</v>
      </c>
      <c r="AN74" s="915">
        <v>4625708</v>
      </c>
      <c r="AO74" s="915">
        <v>2328726</v>
      </c>
      <c r="AP74" s="72">
        <v>2296982</v>
      </c>
      <c r="AQ74" s="915">
        <v>11636534</v>
      </c>
      <c r="AR74" s="915">
        <v>5867168</v>
      </c>
      <c r="AS74" s="72">
        <v>5769366</v>
      </c>
      <c r="AT74" s="915">
        <v>6831719</v>
      </c>
      <c r="AU74" s="915">
        <v>3489770</v>
      </c>
      <c r="AV74" s="72">
        <v>3341949</v>
      </c>
      <c r="AW74" s="915">
        <v>2439070</v>
      </c>
      <c r="AX74" s="915">
        <v>1187006</v>
      </c>
      <c r="AY74" s="72">
        <v>1252064</v>
      </c>
      <c r="AZ74" s="915">
        <v>1097801</v>
      </c>
      <c r="BA74" s="915">
        <v>529695</v>
      </c>
      <c r="BB74" s="72">
        <v>568106</v>
      </c>
      <c r="BC74" s="915">
        <v>1110212</v>
      </c>
      <c r="BD74" s="915">
        <v>538645</v>
      </c>
      <c r="BE74" s="72">
        <v>571567</v>
      </c>
      <c r="BF74" s="915">
        <v>790856</v>
      </c>
      <c r="BG74" s="915">
        <v>382625</v>
      </c>
      <c r="BH74" s="72">
        <v>408231</v>
      </c>
      <c r="BI74" s="915">
        <v>799909</v>
      </c>
      <c r="BJ74" s="915">
        <v>389392</v>
      </c>
      <c r="BK74" s="72">
        <v>410517</v>
      </c>
      <c r="BL74" s="915">
        <v>2073926</v>
      </c>
      <c r="BM74" s="915">
        <v>1003511</v>
      </c>
      <c r="BN74" s="72">
        <v>1070415</v>
      </c>
      <c r="BO74" s="915">
        <v>1943218</v>
      </c>
      <c r="BP74" s="915">
        <v>946171</v>
      </c>
      <c r="BQ74" s="72">
        <v>997047</v>
      </c>
      <c r="BR74" s="915">
        <v>3422663</v>
      </c>
      <c r="BS74" s="915">
        <v>1683822</v>
      </c>
      <c r="BT74" s="72">
        <v>1738841</v>
      </c>
      <c r="BU74" s="915">
        <v>6171147</v>
      </c>
      <c r="BV74" s="915">
        <v>3086873</v>
      </c>
      <c r="BW74" s="72">
        <v>3084274</v>
      </c>
      <c r="BX74" s="915">
        <v>1672184</v>
      </c>
      <c r="BY74" s="915">
        <v>810476</v>
      </c>
      <c r="BZ74" s="72">
        <v>861708</v>
      </c>
      <c r="CA74" s="915">
        <v>1061243</v>
      </c>
      <c r="CB74" s="915">
        <v>519707</v>
      </c>
      <c r="CC74" s="72">
        <v>541536</v>
      </c>
      <c r="CD74" s="915">
        <v>2512244</v>
      </c>
      <c r="CE74" s="915">
        <v>1231929</v>
      </c>
      <c r="CF74" s="72">
        <v>1280315</v>
      </c>
      <c r="CG74" s="915">
        <v>8445416</v>
      </c>
      <c r="CH74" s="915">
        <v>4192686</v>
      </c>
      <c r="CI74" s="72">
        <v>4252730</v>
      </c>
      <c r="CJ74" s="915">
        <v>5118679</v>
      </c>
      <c r="CK74" s="915">
        <v>2502226</v>
      </c>
      <c r="CL74" s="72">
        <v>2616453</v>
      </c>
      <c r="CM74" s="915">
        <v>1181201</v>
      </c>
      <c r="CN74" s="915">
        <v>574137</v>
      </c>
      <c r="CO74" s="72">
        <v>607064</v>
      </c>
      <c r="CP74" s="915">
        <v>1086078</v>
      </c>
      <c r="CQ74" s="915">
        <v>523729</v>
      </c>
      <c r="CR74" s="72">
        <v>562349</v>
      </c>
      <c r="CS74" s="915">
        <v>600036</v>
      </c>
      <c r="CT74" s="915">
        <v>287709</v>
      </c>
      <c r="CU74" s="72">
        <v>312327</v>
      </c>
      <c r="CV74" s="915">
        <v>782194</v>
      </c>
      <c r="CW74" s="915">
        <v>376160</v>
      </c>
      <c r="CX74" s="72">
        <v>406034</v>
      </c>
      <c r="CY74" s="915">
        <v>1861225</v>
      </c>
      <c r="CZ74" s="915">
        <v>900966</v>
      </c>
      <c r="DA74" s="72">
        <v>960259</v>
      </c>
      <c r="DB74" s="915">
        <v>2716518</v>
      </c>
      <c r="DC74" s="915">
        <v>1325275</v>
      </c>
      <c r="DD74" s="72">
        <v>1391243</v>
      </c>
      <c r="DE74" s="915">
        <v>1582594</v>
      </c>
      <c r="DF74" s="915">
        <v>757585</v>
      </c>
      <c r="DG74" s="72">
        <v>825009</v>
      </c>
      <c r="DH74" s="915">
        <v>822055</v>
      </c>
      <c r="DI74" s="915">
        <v>394562</v>
      </c>
      <c r="DJ74" s="72">
        <v>427493</v>
      </c>
      <c r="DK74" s="915">
        <v>993306</v>
      </c>
      <c r="DL74" s="915">
        <v>477701</v>
      </c>
      <c r="DM74" s="72">
        <v>515605</v>
      </c>
      <c r="DN74" s="915">
        <v>1500208</v>
      </c>
      <c r="DO74" s="915">
        <v>715503</v>
      </c>
      <c r="DP74" s="72">
        <v>784705</v>
      </c>
      <c r="DQ74" s="915">
        <v>828947</v>
      </c>
      <c r="DR74" s="915">
        <v>395099</v>
      </c>
      <c r="DS74" s="72">
        <v>433848</v>
      </c>
      <c r="DT74" s="915">
        <v>4505740</v>
      </c>
      <c r="DU74" s="915">
        <v>2177295</v>
      </c>
      <c r="DV74" s="72">
        <v>2328445</v>
      </c>
      <c r="DW74" s="915">
        <v>860044</v>
      </c>
      <c r="DX74" s="915">
        <v>407847</v>
      </c>
      <c r="DY74" s="72">
        <v>452197</v>
      </c>
      <c r="DZ74" s="915">
        <v>1587995</v>
      </c>
      <c r="EA74" s="915">
        <v>757631</v>
      </c>
      <c r="EB74" s="72">
        <v>830364</v>
      </c>
      <c r="EC74" s="915">
        <v>1777315</v>
      </c>
      <c r="ED74" s="915">
        <v>844122</v>
      </c>
      <c r="EE74" s="72">
        <v>933193</v>
      </c>
      <c r="EF74" s="915">
        <v>1223358</v>
      </c>
      <c r="EG74" s="915">
        <v>580103</v>
      </c>
      <c r="EH74" s="72">
        <v>643255</v>
      </c>
      <c r="EI74" s="915">
        <v>1140534</v>
      </c>
      <c r="EJ74" s="915">
        <v>544732</v>
      </c>
      <c r="EK74" s="72">
        <v>595802</v>
      </c>
      <c r="EL74" s="915">
        <v>1773184</v>
      </c>
      <c r="EM74" s="915">
        <v>833691</v>
      </c>
      <c r="EN74" s="72">
        <v>939493</v>
      </c>
      <c r="EO74" s="915">
        <v>1093685</v>
      </c>
      <c r="EP74" s="915">
        <v>537264</v>
      </c>
      <c r="EQ74" s="915">
        <v>556421</v>
      </c>
    </row>
    <row r="75" spans="1:147">
      <c r="A75" s="913" t="s">
        <v>1226</v>
      </c>
      <c r="B75" s="908">
        <v>1980</v>
      </c>
      <c r="C75" s="907" t="s">
        <v>1211</v>
      </c>
      <c r="D75" s="915">
        <v>117060396</v>
      </c>
      <c r="E75" s="915">
        <v>57593769</v>
      </c>
      <c r="F75" s="72">
        <v>59466627</v>
      </c>
      <c r="G75" s="915">
        <v>5575989</v>
      </c>
      <c r="H75" s="915">
        <v>2737089</v>
      </c>
      <c r="I75" s="72">
        <v>2838900</v>
      </c>
      <c r="J75" s="915">
        <v>1523907</v>
      </c>
      <c r="K75" s="915">
        <v>735444</v>
      </c>
      <c r="L75" s="72">
        <v>788463</v>
      </c>
      <c r="M75" s="915">
        <v>1421927</v>
      </c>
      <c r="N75" s="915">
        <v>688460</v>
      </c>
      <c r="O75" s="72">
        <v>733467</v>
      </c>
      <c r="P75" s="915">
        <v>2082320</v>
      </c>
      <c r="Q75" s="915">
        <v>1025903</v>
      </c>
      <c r="R75" s="72">
        <v>1056417</v>
      </c>
      <c r="S75" s="915">
        <v>1256745</v>
      </c>
      <c r="T75" s="915">
        <v>603403</v>
      </c>
      <c r="U75" s="72">
        <v>653342</v>
      </c>
      <c r="V75" s="915">
        <v>1251917</v>
      </c>
      <c r="W75" s="915">
        <v>605407</v>
      </c>
      <c r="X75" s="72">
        <v>646510</v>
      </c>
      <c r="Y75" s="915">
        <v>2035272</v>
      </c>
      <c r="Z75" s="915">
        <v>990575</v>
      </c>
      <c r="AA75" s="72">
        <v>1044697</v>
      </c>
      <c r="AB75" s="915">
        <v>2558007</v>
      </c>
      <c r="AC75" s="915">
        <v>1272533</v>
      </c>
      <c r="AD75" s="72">
        <v>1285474</v>
      </c>
      <c r="AE75" s="915">
        <v>1792201</v>
      </c>
      <c r="AF75" s="915">
        <v>885573</v>
      </c>
      <c r="AG75" s="72">
        <v>906628</v>
      </c>
      <c r="AH75" s="915">
        <v>1848562</v>
      </c>
      <c r="AI75" s="915">
        <v>908871</v>
      </c>
      <c r="AJ75" s="72">
        <v>939691</v>
      </c>
      <c r="AK75" s="915">
        <v>5420480</v>
      </c>
      <c r="AL75" s="915">
        <v>2739175</v>
      </c>
      <c r="AM75" s="72">
        <v>2681305</v>
      </c>
      <c r="AN75" s="915">
        <v>4735424</v>
      </c>
      <c r="AO75" s="915">
        <v>2383157</v>
      </c>
      <c r="AP75" s="72">
        <v>2352267</v>
      </c>
      <c r="AQ75" s="915">
        <v>11618281</v>
      </c>
      <c r="AR75" s="915">
        <v>5856280</v>
      </c>
      <c r="AS75" s="72">
        <v>5762001</v>
      </c>
      <c r="AT75" s="915">
        <v>6924348</v>
      </c>
      <c r="AU75" s="915">
        <v>3536021</v>
      </c>
      <c r="AV75" s="72">
        <v>3388327</v>
      </c>
      <c r="AW75" s="915">
        <v>2451357</v>
      </c>
      <c r="AX75" s="915">
        <v>1193653</v>
      </c>
      <c r="AY75" s="72">
        <v>1257704</v>
      </c>
      <c r="AZ75" s="915">
        <v>1103459</v>
      </c>
      <c r="BA75" s="915">
        <v>532686</v>
      </c>
      <c r="BB75" s="72">
        <v>570773</v>
      </c>
      <c r="BC75" s="915">
        <v>1119304</v>
      </c>
      <c r="BD75" s="915">
        <v>542782</v>
      </c>
      <c r="BE75" s="72">
        <v>576522</v>
      </c>
      <c r="BF75" s="915">
        <v>794354</v>
      </c>
      <c r="BG75" s="915">
        <v>384269</v>
      </c>
      <c r="BH75" s="72">
        <v>410085</v>
      </c>
      <c r="BI75" s="915">
        <v>804256</v>
      </c>
      <c r="BJ75" s="915">
        <v>391649</v>
      </c>
      <c r="BK75" s="72">
        <v>412607</v>
      </c>
      <c r="BL75" s="915">
        <v>2083934</v>
      </c>
      <c r="BM75" s="915">
        <v>1008885</v>
      </c>
      <c r="BN75" s="72">
        <v>1075049</v>
      </c>
      <c r="BO75" s="915">
        <v>1960107</v>
      </c>
      <c r="BP75" s="915">
        <v>954018</v>
      </c>
      <c r="BQ75" s="72">
        <v>1006089</v>
      </c>
      <c r="BR75" s="915">
        <v>3446804</v>
      </c>
      <c r="BS75" s="915">
        <v>1695778</v>
      </c>
      <c r="BT75" s="72">
        <v>1751026</v>
      </c>
      <c r="BU75" s="915">
        <v>6221638</v>
      </c>
      <c r="BV75" s="915">
        <v>3112306</v>
      </c>
      <c r="BW75" s="72">
        <v>3109332</v>
      </c>
      <c r="BX75" s="915">
        <v>1686936</v>
      </c>
      <c r="BY75" s="915">
        <v>817578</v>
      </c>
      <c r="BZ75" s="72">
        <v>869358</v>
      </c>
      <c r="CA75" s="915">
        <v>1079898</v>
      </c>
      <c r="CB75" s="915">
        <v>529208</v>
      </c>
      <c r="CC75" s="72">
        <v>550690</v>
      </c>
      <c r="CD75" s="915">
        <v>2527330</v>
      </c>
      <c r="CE75" s="915">
        <v>1238365</v>
      </c>
      <c r="CF75" s="72">
        <v>1288965</v>
      </c>
      <c r="CG75" s="915">
        <v>8473446</v>
      </c>
      <c r="CH75" s="915">
        <v>4203838</v>
      </c>
      <c r="CI75" s="72">
        <v>4269608</v>
      </c>
      <c r="CJ75" s="915">
        <v>5144892</v>
      </c>
      <c r="CK75" s="915">
        <v>2512358</v>
      </c>
      <c r="CL75" s="72">
        <v>2632534</v>
      </c>
      <c r="CM75" s="915">
        <v>1209365</v>
      </c>
      <c r="CN75" s="915">
        <v>587067</v>
      </c>
      <c r="CO75" s="72">
        <v>622298</v>
      </c>
      <c r="CP75" s="915">
        <v>1087012</v>
      </c>
      <c r="CQ75" s="915">
        <v>523467</v>
      </c>
      <c r="CR75" s="72">
        <v>563545</v>
      </c>
      <c r="CS75" s="915">
        <v>604221</v>
      </c>
      <c r="CT75" s="915">
        <v>289946</v>
      </c>
      <c r="CU75" s="72">
        <v>314275</v>
      </c>
      <c r="CV75" s="915">
        <v>784795</v>
      </c>
      <c r="CW75" s="915">
        <v>377499</v>
      </c>
      <c r="CX75" s="72">
        <v>407296</v>
      </c>
      <c r="CY75" s="915">
        <v>1871023</v>
      </c>
      <c r="CZ75" s="915">
        <v>905477</v>
      </c>
      <c r="DA75" s="72">
        <v>965546</v>
      </c>
      <c r="DB75" s="915">
        <v>2739161</v>
      </c>
      <c r="DC75" s="915">
        <v>1336806</v>
      </c>
      <c r="DD75" s="72">
        <v>1402355</v>
      </c>
      <c r="DE75" s="915">
        <v>1587079</v>
      </c>
      <c r="DF75" s="915">
        <v>759255</v>
      </c>
      <c r="DG75" s="72">
        <v>827824</v>
      </c>
      <c r="DH75" s="915">
        <v>825261</v>
      </c>
      <c r="DI75" s="915">
        <v>395994</v>
      </c>
      <c r="DJ75" s="72">
        <v>429267</v>
      </c>
      <c r="DK75" s="915">
        <v>999864</v>
      </c>
      <c r="DL75" s="915">
        <v>481104</v>
      </c>
      <c r="DM75" s="72">
        <v>518760</v>
      </c>
      <c r="DN75" s="915">
        <v>1506637</v>
      </c>
      <c r="DO75" s="915">
        <v>718517</v>
      </c>
      <c r="DP75" s="72">
        <v>788120</v>
      </c>
      <c r="DQ75" s="915">
        <v>831275</v>
      </c>
      <c r="DR75" s="915">
        <v>396418</v>
      </c>
      <c r="DS75" s="72">
        <v>434857</v>
      </c>
      <c r="DT75" s="915">
        <v>4553461</v>
      </c>
      <c r="DU75" s="915">
        <v>2200450</v>
      </c>
      <c r="DV75" s="72">
        <v>2353011</v>
      </c>
      <c r="DW75" s="915">
        <v>865574</v>
      </c>
      <c r="DX75" s="915">
        <v>410912</v>
      </c>
      <c r="DY75" s="72">
        <v>454662</v>
      </c>
      <c r="DZ75" s="915">
        <v>1590564</v>
      </c>
      <c r="EA75" s="915">
        <v>758374</v>
      </c>
      <c r="EB75" s="72">
        <v>832190</v>
      </c>
      <c r="EC75" s="915">
        <v>1790327</v>
      </c>
      <c r="ED75" s="915">
        <v>850831</v>
      </c>
      <c r="EE75" s="72">
        <v>939496</v>
      </c>
      <c r="EF75" s="915">
        <v>1228913</v>
      </c>
      <c r="EG75" s="915">
        <v>583097</v>
      </c>
      <c r="EH75" s="72">
        <v>645816</v>
      </c>
      <c r="EI75" s="915">
        <v>1151587</v>
      </c>
      <c r="EJ75" s="915">
        <v>550207</v>
      </c>
      <c r="EK75" s="72">
        <v>601380</v>
      </c>
      <c r="EL75" s="915">
        <v>1784623</v>
      </c>
      <c r="EM75" s="915">
        <v>839392</v>
      </c>
      <c r="EN75" s="72">
        <v>945231</v>
      </c>
      <c r="EO75" s="915">
        <v>1106559</v>
      </c>
      <c r="EP75" s="915">
        <v>543692</v>
      </c>
      <c r="EQ75" s="915">
        <v>562867</v>
      </c>
    </row>
    <row r="76" spans="1:147" s="32" customFormat="1">
      <c r="A76" s="913" t="s">
        <v>1227</v>
      </c>
      <c r="B76" s="908">
        <v>1981</v>
      </c>
      <c r="C76" s="919"/>
      <c r="D76" s="928">
        <v>117901928</v>
      </c>
      <c r="E76" s="928">
        <v>58001404</v>
      </c>
      <c r="F76" s="928">
        <v>59900524</v>
      </c>
      <c r="G76" s="928">
        <v>5605351</v>
      </c>
      <c r="H76" s="928">
        <v>2748333</v>
      </c>
      <c r="I76" s="928">
        <v>2857018</v>
      </c>
      <c r="J76" s="928">
        <v>1526470</v>
      </c>
      <c r="K76" s="928">
        <v>736008</v>
      </c>
      <c r="L76" s="928">
        <v>790462</v>
      </c>
      <c r="M76" s="928">
        <v>1426473</v>
      </c>
      <c r="N76" s="928">
        <v>690268</v>
      </c>
      <c r="O76" s="928">
        <v>736205</v>
      </c>
      <c r="P76" s="928">
        <v>2103608</v>
      </c>
      <c r="Q76" s="928">
        <v>1036507</v>
      </c>
      <c r="R76" s="928">
        <v>1067101</v>
      </c>
      <c r="S76" s="928">
        <v>1258751</v>
      </c>
      <c r="T76" s="928">
        <v>604067</v>
      </c>
      <c r="U76" s="928">
        <v>654684</v>
      </c>
      <c r="V76" s="928">
        <v>1255286</v>
      </c>
      <c r="W76" s="928">
        <v>607018</v>
      </c>
      <c r="X76" s="928">
        <v>648268</v>
      </c>
      <c r="Y76" s="928">
        <v>2043222</v>
      </c>
      <c r="Z76" s="928">
        <v>994591</v>
      </c>
      <c r="AA76" s="928">
        <v>1048631</v>
      </c>
      <c r="AB76" s="928">
        <v>2595488</v>
      </c>
      <c r="AC76" s="928">
        <v>1291464</v>
      </c>
      <c r="AD76" s="928">
        <v>1304024</v>
      </c>
      <c r="AE76" s="928">
        <v>1807298</v>
      </c>
      <c r="AF76" s="928">
        <v>893891</v>
      </c>
      <c r="AG76" s="928">
        <v>913407</v>
      </c>
      <c r="AH76" s="928">
        <v>1864394</v>
      </c>
      <c r="AI76" s="928">
        <v>917305</v>
      </c>
      <c r="AJ76" s="928">
        <v>947089</v>
      </c>
      <c r="AK76" s="928">
        <v>5519549</v>
      </c>
      <c r="AL76" s="928">
        <v>2788828</v>
      </c>
      <c r="AM76" s="928">
        <v>2730721</v>
      </c>
      <c r="AN76" s="928">
        <v>4834309</v>
      </c>
      <c r="AO76" s="928">
        <v>2432480</v>
      </c>
      <c r="AP76" s="928">
        <v>2401829</v>
      </c>
      <c r="AQ76" s="928">
        <v>11625625</v>
      </c>
      <c r="AR76" s="928">
        <v>5857088</v>
      </c>
      <c r="AS76" s="928">
        <v>5768537</v>
      </c>
      <c r="AT76" s="928">
        <v>7022445</v>
      </c>
      <c r="AU76" s="928">
        <v>3587842</v>
      </c>
      <c r="AV76" s="928">
        <v>3434603</v>
      </c>
      <c r="AW76" s="928">
        <v>2458608</v>
      </c>
      <c r="AX76" s="928">
        <v>1197465</v>
      </c>
      <c r="AY76" s="928">
        <v>1261143</v>
      </c>
      <c r="AZ76" s="928">
        <v>1106167</v>
      </c>
      <c r="BA76" s="928">
        <v>533872</v>
      </c>
      <c r="BB76" s="928">
        <v>572295</v>
      </c>
      <c r="BC76" s="928">
        <v>1126756</v>
      </c>
      <c r="BD76" s="928">
        <v>546323</v>
      </c>
      <c r="BE76" s="928">
        <v>580433</v>
      </c>
      <c r="BF76" s="928">
        <v>798152</v>
      </c>
      <c r="BG76" s="928">
        <v>386309</v>
      </c>
      <c r="BH76" s="928">
        <v>411843</v>
      </c>
      <c r="BI76" s="928">
        <v>808837</v>
      </c>
      <c r="BJ76" s="928">
        <v>394336</v>
      </c>
      <c r="BK76" s="928">
        <v>414501</v>
      </c>
      <c r="BL76" s="928">
        <v>2093229</v>
      </c>
      <c r="BM76" s="928">
        <v>1014008</v>
      </c>
      <c r="BN76" s="928">
        <v>1079221</v>
      </c>
      <c r="BO76" s="928">
        <v>1975168</v>
      </c>
      <c r="BP76" s="928">
        <v>960888</v>
      </c>
      <c r="BQ76" s="928">
        <v>1014280</v>
      </c>
      <c r="BR76" s="928">
        <v>3471689</v>
      </c>
      <c r="BS76" s="928">
        <v>1708488</v>
      </c>
      <c r="BT76" s="928">
        <v>1763201</v>
      </c>
      <c r="BU76" s="928">
        <v>6265632</v>
      </c>
      <c r="BV76" s="928">
        <v>3134542</v>
      </c>
      <c r="BW76" s="928">
        <v>3131090</v>
      </c>
      <c r="BX76" s="928">
        <v>1702311</v>
      </c>
      <c r="BY76" s="928">
        <v>825740</v>
      </c>
      <c r="BZ76" s="928">
        <v>876571</v>
      </c>
      <c r="CA76" s="928">
        <v>1096578</v>
      </c>
      <c r="CB76" s="928">
        <v>537764</v>
      </c>
      <c r="CC76" s="928">
        <v>558814</v>
      </c>
      <c r="CD76" s="928">
        <v>2539239</v>
      </c>
      <c r="CE76" s="928">
        <v>1243819</v>
      </c>
      <c r="CF76" s="928">
        <v>1295420</v>
      </c>
      <c r="CG76" s="928">
        <v>8508744</v>
      </c>
      <c r="CH76" s="928">
        <v>4217393</v>
      </c>
      <c r="CI76" s="928">
        <v>4291351</v>
      </c>
      <c r="CJ76" s="928">
        <v>5170742</v>
      </c>
      <c r="CK76" s="928">
        <v>2522841</v>
      </c>
      <c r="CL76" s="928">
        <v>2647901</v>
      </c>
      <c r="CM76" s="928">
        <v>1233057</v>
      </c>
      <c r="CN76" s="928">
        <v>598498</v>
      </c>
      <c r="CO76" s="928">
        <v>634559</v>
      </c>
      <c r="CP76" s="928">
        <v>1088435</v>
      </c>
      <c r="CQ76" s="928">
        <v>523521</v>
      </c>
      <c r="CR76" s="928">
        <v>564914</v>
      </c>
      <c r="CS76" s="928">
        <v>607371</v>
      </c>
      <c r="CT76" s="928">
        <v>291505</v>
      </c>
      <c r="CU76" s="928">
        <v>315866</v>
      </c>
      <c r="CV76" s="928">
        <v>787135</v>
      </c>
      <c r="CW76" s="928">
        <v>378931</v>
      </c>
      <c r="CX76" s="928">
        <v>408204</v>
      </c>
      <c r="CY76" s="928">
        <v>1881271</v>
      </c>
      <c r="CZ76" s="928">
        <v>910364</v>
      </c>
      <c r="DA76" s="928">
        <v>970907</v>
      </c>
      <c r="DB76" s="928">
        <v>2760682</v>
      </c>
      <c r="DC76" s="928">
        <v>1347542</v>
      </c>
      <c r="DD76" s="928">
        <v>1413140</v>
      </c>
      <c r="DE76" s="928">
        <v>1591570</v>
      </c>
      <c r="DF76" s="928">
        <v>761356</v>
      </c>
      <c r="DG76" s="928">
        <v>830214</v>
      </c>
      <c r="DH76" s="928">
        <v>827441</v>
      </c>
      <c r="DI76" s="928">
        <v>397026</v>
      </c>
      <c r="DJ76" s="928">
        <v>430415</v>
      </c>
      <c r="DK76" s="928">
        <v>1004909</v>
      </c>
      <c r="DL76" s="928">
        <v>483866</v>
      </c>
      <c r="DM76" s="928">
        <v>521043</v>
      </c>
      <c r="DN76" s="928">
        <v>1512153</v>
      </c>
      <c r="DO76" s="928">
        <v>721054</v>
      </c>
      <c r="DP76" s="928">
        <v>791099</v>
      </c>
      <c r="DQ76" s="928">
        <v>833467</v>
      </c>
      <c r="DR76" s="928">
        <v>397113</v>
      </c>
      <c r="DS76" s="928">
        <v>436354</v>
      </c>
      <c r="DT76" s="928">
        <v>4594016</v>
      </c>
      <c r="DU76" s="928">
        <v>2218673</v>
      </c>
      <c r="DV76" s="928">
        <v>2375343</v>
      </c>
      <c r="DW76" s="928">
        <v>869372</v>
      </c>
      <c r="DX76" s="928">
        <v>412640</v>
      </c>
      <c r="DY76" s="928">
        <v>456732</v>
      </c>
      <c r="DZ76" s="928">
        <v>1593886</v>
      </c>
      <c r="EA76" s="928">
        <v>760237</v>
      </c>
      <c r="EB76" s="928">
        <v>833649</v>
      </c>
      <c r="EC76" s="928">
        <v>1801766</v>
      </c>
      <c r="ED76" s="928">
        <v>856731</v>
      </c>
      <c r="EE76" s="928">
        <v>945035</v>
      </c>
      <c r="EF76" s="928">
        <v>1234301</v>
      </c>
      <c r="EG76" s="928">
        <v>585713</v>
      </c>
      <c r="EH76" s="928">
        <v>648588</v>
      </c>
      <c r="EI76" s="928">
        <v>1158393</v>
      </c>
      <c r="EJ76" s="928">
        <v>553022</v>
      </c>
      <c r="EK76" s="928">
        <v>605371</v>
      </c>
      <c r="EL76" s="928">
        <v>1794065</v>
      </c>
      <c r="EM76" s="928">
        <v>844221</v>
      </c>
      <c r="EN76" s="928">
        <v>949844</v>
      </c>
      <c r="EO76" s="928">
        <v>1118517</v>
      </c>
      <c r="EP76" s="928">
        <v>549913</v>
      </c>
      <c r="EQ76" s="928">
        <v>568604</v>
      </c>
    </row>
    <row r="77" spans="1:147" s="32" customFormat="1">
      <c r="A77" s="913" t="s">
        <v>1228</v>
      </c>
      <c r="B77" s="908">
        <v>1982</v>
      </c>
      <c r="C77" s="919"/>
      <c r="D77" s="928">
        <v>118728410</v>
      </c>
      <c r="E77" s="928">
        <v>58399897</v>
      </c>
      <c r="F77" s="928">
        <v>60328513</v>
      </c>
      <c r="G77" s="928">
        <v>5630032</v>
      </c>
      <c r="H77" s="928">
        <v>2756921</v>
      </c>
      <c r="I77" s="928">
        <v>2873111</v>
      </c>
      <c r="J77" s="928">
        <v>1527390</v>
      </c>
      <c r="K77" s="928">
        <v>735702</v>
      </c>
      <c r="L77" s="928">
        <v>791688</v>
      </c>
      <c r="M77" s="928">
        <v>1429237</v>
      </c>
      <c r="N77" s="928">
        <v>691019</v>
      </c>
      <c r="O77" s="928">
        <v>738218</v>
      </c>
      <c r="P77" s="928">
        <v>2125463</v>
      </c>
      <c r="Q77" s="928">
        <v>1047373</v>
      </c>
      <c r="R77" s="928">
        <v>1078090</v>
      </c>
      <c r="S77" s="928">
        <v>1257966</v>
      </c>
      <c r="T77" s="928">
        <v>603069</v>
      </c>
      <c r="U77" s="928">
        <v>654897</v>
      </c>
      <c r="V77" s="928">
        <v>1256548</v>
      </c>
      <c r="W77" s="928">
        <v>607500</v>
      </c>
      <c r="X77" s="928">
        <v>649048</v>
      </c>
      <c r="Y77" s="928">
        <v>2051958</v>
      </c>
      <c r="Z77" s="928">
        <v>998707</v>
      </c>
      <c r="AA77" s="928">
        <v>1053251</v>
      </c>
      <c r="AB77" s="928">
        <v>2635629</v>
      </c>
      <c r="AC77" s="928">
        <v>1312079</v>
      </c>
      <c r="AD77" s="928">
        <v>1323550</v>
      </c>
      <c r="AE77" s="928">
        <v>1821621</v>
      </c>
      <c r="AF77" s="928">
        <v>901419</v>
      </c>
      <c r="AG77" s="928">
        <v>920202</v>
      </c>
      <c r="AH77" s="928">
        <v>1879494</v>
      </c>
      <c r="AI77" s="928">
        <v>925202</v>
      </c>
      <c r="AJ77" s="928">
        <v>954292</v>
      </c>
      <c r="AK77" s="928">
        <v>5614569</v>
      </c>
      <c r="AL77" s="928">
        <v>2836740</v>
      </c>
      <c r="AM77" s="928">
        <v>2777829</v>
      </c>
      <c r="AN77" s="928">
        <v>4922872</v>
      </c>
      <c r="AO77" s="928">
        <v>2476070</v>
      </c>
      <c r="AP77" s="928">
        <v>2446802</v>
      </c>
      <c r="AQ77" s="928">
        <v>11650479</v>
      </c>
      <c r="AR77" s="928">
        <v>5867579</v>
      </c>
      <c r="AS77" s="928">
        <v>5782900</v>
      </c>
      <c r="AT77" s="928">
        <v>7127104</v>
      </c>
      <c r="AU77" s="928">
        <v>3643912</v>
      </c>
      <c r="AV77" s="928">
        <v>3483192</v>
      </c>
      <c r="AW77" s="928">
        <v>2465096</v>
      </c>
      <c r="AX77" s="928">
        <v>1200272</v>
      </c>
      <c r="AY77" s="928">
        <v>1264824</v>
      </c>
      <c r="AZ77" s="928">
        <v>1109578</v>
      </c>
      <c r="BA77" s="928">
        <v>535198</v>
      </c>
      <c r="BB77" s="928">
        <v>574380</v>
      </c>
      <c r="BC77" s="928">
        <v>1134320</v>
      </c>
      <c r="BD77" s="928">
        <v>549772</v>
      </c>
      <c r="BE77" s="928">
        <v>584548</v>
      </c>
      <c r="BF77" s="928">
        <v>803084</v>
      </c>
      <c r="BG77" s="928">
        <v>389129</v>
      </c>
      <c r="BH77" s="928">
        <v>413955</v>
      </c>
      <c r="BI77" s="928">
        <v>813471</v>
      </c>
      <c r="BJ77" s="928">
        <v>396861</v>
      </c>
      <c r="BK77" s="928">
        <v>416610</v>
      </c>
      <c r="BL77" s="928">
        <v>2102147</v>
      </c>
      <c r="BM77" s="928">
        <v>1019169</v>
      </c>
      <c r="BN77" s="928">
        <v>1082978</v>
      </c>
      <c r="BO77" s="928">
        <v>1990266</v>
      </c>
      <c r="BP77" s="928">
        <v>968168</v>
      </c>
      <c r="BQ77" s="928">
        <v>1022098</v>
      </c>
      <c r="BR77" s="928">
        <v>3498378</v>
      </c>
      <c r="BS77" s="928">
        <v>1721942</v>
      </c>
      <c r="BT77" s="928">
        <v>1776436</v>
      </c>
      <c r="BU77" s="928">
        <v>6309371</v>
      </c>
      <c r="BV77" s="928">
        <v>3156643</v>
      </c>
      <c r="BW77" s="928">
        <v>3152728</v>
      </c>
      <c r="BX77" s="928">
        <v>1716142</v>
      </c>
      <c r="BY77" s="928">
        <v>832890</v>
      </c>
      <c r="BZ77" s="928">
        <v>883252</v>
      </c>
      <c r="CA77" s="928">
        <v>1112214</v>
      </c>
      <c r="CB77" s="928">
        <v>545860</v>
      </c>
      <c r="CC77" s="928">
        <v>566354</v>
      </c>
      <c r="CD77" s="928">
        <v>2553427</v>
      </c>
      <c r="CE77" s="928">
        <v>1250323</v>
      </c>
      <c r="CF77" s="928">
        <v>1303104</v>
      </c>
      <c r="CG77" s="928">
        <v>8542551</v>
      </c>
      <c r="CH77" s="928">
        <v>4231206</v>
      </c>
      <c r="CI77" s="928">
        <v>4311345</v>
      </c>
      <c r="CJ77" s="928">
        <v>5198183</v>
      </c>
      <c r="CK77" s="928">
        <v>2534272</v>
      </c>
      <c r="CL77" s="928">
        <v>2663911</v>
      </c>
      <c r="CM77" s="928">
        <v>1253646</v>
      </c>
      <c r="CN77" s="928">
        <v>608461</v>
      </c>
      <c r="CO77" s="928">
        <v>645185</v>
      </c>
      <c r="CP77" s="928">
        <v>1090424</v>
      </c>
      <c r="CQ77" s="928">
        <v>524158</v>
      </c>
      <c r="CR77" s="928">
        <v>566266</v>
      </c>
      <c r="CS77" s="928">
        <v>610141</v>
      </c>
      <c r="CT77" s="928">
        <v>292699</v>
      </c>
      <c r="CU77" s="928">
        <v>317442</v>
      </c>
      <c r="CV77" s="928">
        <v>789724</v>
      </c>
      <c r="CW77" s="928">
        <v>380437</v>
      </c>
      <c r="CX77" s="928">
        <v>409287</v>
      </c>
      <c r="CY77" s="928">
        <v>1891159</v>
      </c>
      <c r="CZ77" s="928">
        <v>914950</v>
      </c>
      <c r="DA77" s="928">
        <v>976209</v>
      </c>
      <c r="DB77" s="928">
        <v>2777169</v>
      </c>
      <c r="DC77" s="928">
        <v>1355034</v>
      </c>
      <c r="DD77" s="928">
        <v>1422135</v>
      </c>
      <c r="DE77" s="928">
        <v>1597436</v>
      </c>
      <c r="DF77" s="928">
        <v>764280</v>
      </c>
      <c r="DG77" s="928">
        <v>833156</v>
      </c>
      <c r="DH77" s="928">
        <v>829605</v>
      </c>
      <c r="DI77" s="928">
        <v>397923</v>
      </c>
      <c r="DJ77" s="928">
        <v>431682</v>
      </c>
      <c r="DK77" s="928">
        <v>1009658</v>
      </c>
      <c r="DL77" s="928">
        <v>486368</v>
      </c>
      <c r="DM77" s="928">
        <v>523290</v>
      </c>
      <c r="DN77" s="928">
        <v>1517046</v>
      </c>
      <c r="DO77" s="928">
        <v>723444</v>
      </c>
      <c r="DP77" s="928">
        <v>793602</v>
      </c>
      <c r="DQ77" s="928">
        <v>835556</v>
      </c>
      <c r="DR77" s="928">
        <v>397731</v>
      </c>
      <c r="DS77" s="928">
        <v>437825</v>
      </c>
      <c r="DT77" s="928">
        <v>4631796</v>
      </c>
      <c r="DU77" s="928">
        <v>2235331</v>
      </c>
      <c r="DV77" s="928">
        <v>2396465</v>
      </c>
      <c r="DW77" s="928">
        <v>872936</v>
      </c>
      <c r="DX77" s="928">
        <v>414432</v>
      </c>
      <c r="DY77" s="928">
        <v>458504</v>
      </c>
      <c r="DZ77" s="928">
        <v>1594579</v>
      </c>
      <c r="EA77" s="928">
        <v>760205</v>
      </c>
      <c r="EB77" s="928">
        <v>834374</v>
      </c>
      <c r="EC77" s="928">
        <v>1811089</v>
      </c>
      <c r="ED77" s="928">
        <v>860835</v>
      </c>
      <c r="EE77" s="928">
        <v>950254</v>
      </c>
      <c r="EF77" s="928">
        <v>1239124</v>
      </c>
      <c r="EG77" s="928">
        <v>588215</v>
      </c>
      <c r="EH77" s="928">
        <v>650909</v>
      </c>
      <c r="EI77" s="928">
        <v>1165722</v>
      </c>
      <c r="EJ77" s="928">
        <v>555960</v>
      </c>
      <c r="EK77" s="928">
        <v>609762</v>
      </c>
      <c r="EL77" s="928">
        <v>1801306</v>
      </c>
      <c r="EM77" s="928">
        <v>847706</v>
      </c>
      <c r="EN77" s="928">
        <v>953600</v>
      </c>
      <c r="EO77" s="928">
        <v>1131704</v>
      </c>
      <c r="EP77" s="928">
        <v>556731</v>
      </c>
      <c r="EQ77" s="928">
        <v>574973</v>
      </c>
    </row>
    <row r="78" spans="1:147" s="32" customFormat="1">
      <c r="A78" s="913" t="s">
        <v>1229</v>
      </c>
      <c r="B78" s="908">
        <v>1983</v>
      </c>
      <c r="C78" s="919"/>
      <c r="D78" s="928">
        <v>119536129</v>
      </c>
      <c r="E78" s="928">
        <v>58786339</v>
      </c>
      <c r="F78" s="928">
        <v>60749790</v>
      </c>
      <c r="G78" s="928">
        <v>5655802</v>
      </c>
      <c r="H78" s="928">
        <v>2765610</v>
      </c>
      <c r="I78" s="928">
        <v>2890192</v>
      </c>
      <c r="J78" s="928">
        <v>1528420</v>
      </c>
      <c r="K78" s="928">
        <v>735318</v>
      </c>
      <c r="L78" s="928">
        <v>793102</v>
      </c>
      <c r="M78" s="928">
        <v>1431557</v>
      </c>
      <c r="N78" s="928">
        <v>691723</v>
      </c>
      <c r="O78" s="928">
        <v>739834</v>
      </c>
      <c r="P78" s="928">
        <v>2144328</v>
      </c>
      <c r="Q78" s="928">
        <v>1056639</v>
      </c>
      <c r="R78" s="928">
        <v>1087689</v>
      </c>
      <c r="S78" s="928">
        <v>1256444</v>
      </c>
      <c r="T78" s="928">
        <v>601664</v>
      </c>
      <c r="U78" s="928">
        <v>654780</v>
      </c>
      <c r="V78" s="928">
        <v>1257572</v>
      </c>
      <c r="W78" s="928">
        <v>607960</v>
      </c>
      <c r="X78" s="928">
        <v>649612</v>
      </c>
      <c r="Y78" s="928">
        <v>2061026</v>
      </c>
      <c r="Z78" s="928">
        <v>1003096</v>
      </c>
      <c r="AA78" s="928">
        <v>1057930</v>
      </c>
      <c r="AB78" s="928">
        <v>2670063</v>
      </c>
      <c r="AC78" s="928">
        <v>1329876</v>
      </c>
      <c r="AD78" s="928">
        <v>1340187</v>
      </c>
      <c r="AE78" s="928">
        <v>1835319</v>
      </c>
      <c r="AF78" s="928">
        <v>908352</v>
      </c>
      <c r="AG78" s="928">
        <v>926967</v>
      </c>
      <c r="AH78" s="928">
        <v>1893329</v>
      </c>
      <c r="AI78" s="928">
        <v>932110</v>
      </c>
      <c r="AJ78" s="928">
        <v>961219</v>
      </c>
      <c r="AK78" s="928">
        <v>5700343</v>
      </c>
      <c r="AL78" s="928">
        <v>2879630</v>
      </c>
      <c r="AM78" s="928">
        <v>2820713</v>
      </c>
      <c r="AN78" s="928">
        <v>5005059</v>
      </c>
      <c r="AO78" s="928">
        <v>2517290</v>
      </c>
      <c r="AP78" s="928">
        <v>2487769</v>
      </c>
      <c r="AQ78" s="928">
        <v>11699619</v>
      </c>
      <c r="AR78" s="928">
        <v>5892844</v>
      </c>
      <c r="AS78" s="928">
        <v>5806775</v>
      </c>
      <c r="AT78" s="928">
        <v>7227038</v>
      </c>
      <c r="AU78" s="928">
        <v>3696275</v>
      </c>
      <c r="AV78" s="928">
        <v>3530763</v>
      </c>
      <c r="AW78" s="928">
        <v>2469121</v>
      </c>
      <c r="AX78" s="928">
        <v>1201773</v>
      </c>
      <c r="AY78" s="928">
        <v>1267348</v>
      </c>
      <c r="AZ78" s="928">
        <v>1112825</v>
      </c>
      <c r="BA78" s="928">
        <v>536935</v>
      </c>
      <c r="BB78" s="928">
        <v>575890</v>
      </c>
      <c r="BC78" s="928">
        <v>1141331</v>
      </c>
      <c r="BD78" s="928">
        <v>553005</v>
      </c>
      <c r="BE78" s="928">
        <v>588326</v>
      </c>
      <c r="BF78" s="928">
        <v>808689</v>
      </c>
      <c r="BG78" s="928">
        <v>392325</v>
      </c>
      <c r="BH78" s="928">
        <v>416364</v>
      </c>
      <c r="BI78" s="928">
        <v>819535</v>
      </c>
      <c r="BJ78" s="928">
        <v>400451</v>
      </c>
      <c r="BK78" s="928">
        <v>419084</v>
      </c>
      <c r="BL78" s="928">
        <v>2112140</v>
      </c>
      <c r="BM78" s="928">
        <v>1024120</v>
      </c>
      <c r="BN78" s="928">
        <v>1088020</v>
      </c>
      <c r="BO78" s="928">
        <v>2003713</v>
      </c>
      <c r="BP78" s="928">
        <v>974582</v>
      </c>
      <c r="BQ78" s="928">
        <v>1029131</v>
      </c>
      <c r="BR78" s="928">
        <v>3522026</v>
      </c>
      <c r="BS78" s="928">
        <v>1733058</v>
      </c>
      <c r="BT78" s="928">
        <v>1788968</v>
      </c>
      <c r="BU78" s="928">
        <v>6353419</v>
      </c>
      <c r="BV78" s="928">
        <v>3178242</v>
      </c>
      <c r="BW78" s="928">
        <v>3175177</v>
      </c>
      <c r="BX78" s="928">
        <v>1728178</v>
      </c>
      <c r="BY78" s="928">
        <v>838387</v>
      </c>
      <c r="BZ78" s="928">
        <v>889791</v>
      </c>
      <c r="CA78" s="928">
        <v>1127346</v>
      </c>
      <c r="CB78" s="928">
        <v>553518</v>
      </c>
      <c r="CC78" s="928">
        <v>573828</v>
      </c>
      <c r="CD78" s="928">
        <v>2568949</v>
      </c>
      <c r="CE78" s="928">
        <v>1257405</v>
      </c>
      <c r="CF78" s="928">
        <v>1311544</v>
      </c>
      <c r="CG78" s="928">
        <v>8588275</v>
      </c>
      <c r="CH78" s="928">
        <v>4251524</v>
      </c>
      <c r="CI78" s="928">
        <v>4336751</v>
      </c>
      <c r="CJ78" s="928">
        <v>5227217</v>
      </c>
      <c r="CK78" s="928">
        <v>2547240</v>
      </c>
      <c r="CL78" s="928">
        <v>2679977</v>
      </c>
      <c r="CM78" s="928">
        <v>1272520</v>
      </c>
      <c r="CN78" s="928">
        <v>617691</v>
      </c>
      <c r="CO78" s="928">
        <v>654829</v>
      </c>
      <c r="CP78" s="928">
        <v>1089947</v>
      </c>
      <c r="CQ78" s="928">
        <v>523112</v>
      </c>
      <c r="CR78" s="928">
        <v>566835</v>
      </c>
      <c r="CS78" s="928">
        <v>612183</v>
      </c>
      <c r="CT78" s="928">
        <v>293756</v>
      </c>
      <c r="CU78" s="928">
        <v>318427</v>
      </c>
      <c r="CV78" s="928">
        <v>790383</v>
      </c>
      <c r="CW78" s="928">
        <v>380639</v>
      </c>
      <c r="CX78" s="928">
        <v>409744</v>
      </c>
      <c r="CY78" s="928">
        <v>1900769</v>
      </c>
      <c r="CZ78" s="928">
        <v>919198</v>
      </c>
      <c r="DA78" s="928">
        <v>981571</v>
      </c>
      <c r="DB78" s="928">
        <v>2792816</v>
      </c>
      <c r="DC78" s="928">
        <v>1362331</v>
      </c>
      <c r="DD78" s="928">
        <v>1430485</v>
      </c>
      <c r="DE78" s="928">
        <v>1600129</v>
      </c>
      <c r="DF78" s="928">
        <v>764967</v>
      </c>
      <c r="DG78" s="928">
        <v>835162</v>
      </c>
      <c r="DH78" s="928">
        <v>831385</v>
      </c>
      <c r="DI78" s="928">
        <v>398717</v>
      </c>
      <c r="DJ78" s="928">
        <v>432668</v>
      </c>
      <c r="DK78" s="928">
        <v>1014092</v>
      </c>
      <c r="DL78" s="928">
        <v>488449</v>
      </c>
      <c r="DM78" s="928">
        <v>525643</v>
      </c>
      <c r="DN78" s="928">
        <v>1521541</v>
      </c>
      <c r="DO78" s="928">
        <v>725235</v>
      </c>
      <c r="DP78" s="928">
        <v>796306</v>
      </c>
      <c r="DQ78" s="928">
        <v>837676</v>
      </c>
      <c r="DR78" s="928">
        <v>398440</v>
      </c>
      <c r="DS78" s="928">
        <v>439236</v>
      </c>
      <c r="DT78" s="928">
        <v>4666687</v>
      </c>
      <c r="DU78" s="928">
        <v>2250619</v>
      </c>
      <c r="DV78" s="928">
        <v>2416068</v>
      </c>
      <c r="DW78" s="928">
        <v>876307</v>
      </c>
      <c r="DX78" s="928">
        <v>415869</v>
      </c>
      <c r="DY78" s="928">
        <v>460438</v>
      </c>
      <c r="DZ78" s="928">
        <v>1595500</v>
      </c>
      <c r="EA78" s="928">
        <v>760202</v>
      </c>
      <c r="EB78" s="928">
        <v>835298</v>
      </c>
      <c r="EC78" s="928">
        <v>1819525</v>
      </c>
      <c r="ED78" s="928">
        <v>864860</v>
      </c>
      <c r="EE78" s="928">
        <v>954665</v>
      </c>
      <c r="EF78" s="928">
        <v>1243293</v>
      </c>
      <c r="EG78" s="928">
        <v>590234</v>
      </c>
      <c r="EH78" s="928">
        <v>653059</v>
      </c>
      <c r="EI78" s="928">
        <v>1169814</v>
      </c>
      <c r="EJ78" s="928">
        <v>557142</v>
      </c>
      <c r="EK78" s="928">
        <v>612672</v>
      </c>
      <c r="EL78" s="928">
        <v>1806772</v>
      </c>
      <c r="EM78" s="928">
        <v>850090</v>
      </c>
      <c r="EN78" s="928">
        <v>956682</v>
      </c>
      <c r="EO78" s="928">
        <v>1146107</v>
      </c>
      <c r="EP78" s="928">
        <v>563836</v>
      </c>
      <c r="EQ78" s="928">
        <v>582271</v>
      </c>
    </row>
    <row r="79" spans="1:147" s="32" customFormat="1">
      <c r="A79" s="913" t="s">
        <v>1230</v>
      </c>
      <c r="B79" s="908">
        <v>1984</v>
      </c>
      <c r="C79" s="919"/>
      <c r="D79" s="928">
        <v>120305146</v>
      </c>
      <c r="E79" s="928">
        <v>59150467</v>
      </c>
      <c r="F79" s="928">
        <v>61154679</v>
      </c>
      <c r="G79" s="928">
        <v>5671864</v>
      </c>
      <c r="H79" s="928">
        <v>2768647</v>
      </c>
      <c r="I79" s="928">
        <v>2903217</v>
      </c>
      <c r="J79" s="928">
        <v>1526615</v>
      </c>
      <c r="K79" s="928">
        <v>733395</v>
      </c>
      <c r="L79" s="928">
        <v>793220</v>
      </c>
      <c r="M79" s="928">
        <v>1433445</v>
      </c>
      <c r="N79" s="928">
        <v>692260</v>
      </c>
      <c r="O79" s="928">
        <v>741185</v>
      </c>
      <c r="P79" s="928">
        <v>2160514</v>
      </c>
      <c r="Q79" s="928">
        <v>1064277</v>
      </c>
      <c r="R79" s="928">
        <v>1096237</v>
      </c>
      <c r="S79" s="928">
        <v>1255323</v>
      </c>
      <c r="T79" s="928">
        <v>600568</v>
      </c>
      <c r="U79" s="928">
        <v>654755</v>
      </c>
      <c r="V79" s="928">
        <v>1259765</v>
      </c>
      <c r="W79" s="928">
        <v>608856</v>
      </c>
      <c r="X79" s="928">
        <v>650909</v>
      </c>
      <c r="Y79" s="928">
        <v>2071050</v>
      </c>
      <c r="Z79" s="928">
        <v>1007879</v>
      </c>
      <c r="AA79" s="928">
        <v>1063171</v>
      </c>
      <c r="AB79" s="928">
        <v>2697858</v>
      </c>
      <c r="AC79" s="928">
        <v>1343778</v>
      </c>
      <c r="AD79" s="928">
        <v>1354080</v>
      </c>
      <c r="AE79" s="928">
        <v>1849757</v>
      </c>
      <c r="AF79" s="928">
        <v>915758</v>
      </c>
      <c r="AG79" s="928">
        <v>933999</v>
      </c>
      <c r="AH79" s="928">
        <v>1907968</v>
      </c>
      <c r="AI79" s="928">
        <v>939998</v>
      </c>
      <c r="AJ79" s="928">
        <v>967970</v>
      </c>
      <c r="AK79" s="928">
        <v>5783771</v>
      </c>
      <c r="AL79" s="928">
        <v>2921602</v>
      </c>
      <c r="AM79" s="928">
        <v>2862169</v>
      </c>
      <c r="AN79" s="928">
        <v>5078650</v>
      </c>
      <c r="AO79" s="928">
        <v>2553656</v>
      </c>
      <c r="AP79" s="928">
        <v>2524994</v>
      </c>
      <c r="AQ79" s="928">
        <v>11759195</v>
      </c>
      <c r="AR79" s="928">
        <v>5922489</v>
      </c>
      <c r="AS79" s="928">
        <v>5836706</v>
      </c>
      <c r="AT79" s="928">
        <v>7327972</v>
      </c>
      <c r="AU79" s="928">
        <v>3749978</v>
      </c>
      <c r="AV79" s="928">
        <v>3577994</v>
      </c>
      <c r="AW79" s="928">
        <v>2474442</v>
      </c>
      <c r="AX79" s="928">
        <v>1203850</v>
      </c>
      <c r="AY79" s="928">
        <v>1270592</v>
      </c>
      <c r="AZ79" s="928">
        <v>1115807</v>
      </c>
      <c r="BA79" s="928">
        <v>538121</v>
      </c>
      <c r="BB79" s="928">
        <v>577686</v>
      </c>
      <c r="BC79" s="928">
        <v>1147015</v>
      </c>
      <c r="BD79" s="928">
        <v>555369</v>
      </c>
      <c r="BE79" s="928">
        <v>591646</v>
      </c>
      <c r="BF79" s="928">
        <v>813185</v>
      </c>
      <c r="BG79" s="928">
        <v>394730</v>
      </c>
      <c r="BH79" s="928">
        <v>418455</v>
      </c>
      <c r="BI79" s="928">
        <v>825635</v>
      </c>
      <c r="BJ79" s="928">
        <v>403952</v>
      </c>
      <c r="BK79" s="928">
        <v>421683</v>
      </c>
      <c r="BL79" s="928">
        <v>2124935</v>
      </c>
      <c r="BM79" s="928">
        <v>1031102</v>
      </c>
      <c r="BN79" s="928">
        <v>1093833</v>
      </c>
      <c r="BO79" s="928">
        <v>2016794</v>
      </c>
      <c r="BP79" s="928">
        <v>981294</v>
      </c>
      <c r="BQ79" s="928">
        <v>1035500</v>
      </c>
      <c r="BR79" s="928">
        <v>3546953</v>
      </c>
      <c r="BS79" s="928">
        <v>1744845</v>
      </c>
      <c r="BT79" s="928">
        <v>1802108</v>
      </c>
      <c r="BU79" s="928">
        <v>6400952</v>
      </c>
      <c r="BV79" s="928">
        <v>3200866</v>
      </c>
      <c r="BW79" s="928">
        <v>3200086</v>
      </c>
      <c r="BX79" s="928">
        <v>1736656</v>
      </c>
      <c r="BY79" s="928">
        <v>842203</v>
      </c>
      <c r="BZ79" s="928">
        <v>894453</v>
      </c>
      <c r="CA79" s="928">
        <v>1140930</v>
      </c>
      <c r="CB79" s="928">
        <v>560709</v>
      </c>
      <c r="CC79" s="928">
        <v>580221</v>
      </c>
      <c r="CD79" s="928">
        <v>2578496</v>
      </c>
      <c r="CE79" s="928">
        <v>1261141</v>
      </c>
      <c r="CF79" s="928">
        <v>1317355</v>
      </c>
      <c r="CG79" s="928">
        <v>8632325</v>
      </c>
      <c r="CH79" s="928">
        <v>4271593</v>
      </c>
      <c r="CI79" s="928">
        <v>4360732</v>
      </c>
      <c r="CJ79" s="928">
        <v>5252331</v>
      </c>
      <c r="CK79" s="928">
        <v>2557400</v>
      </c>
      <c r="CL79" s="928">
        <v>2694931</v>
      </c>
      <c r="CM79" s="928">
        <v>1290300</v>
      </c>
      <c r="CN79" s="928">
        <v>626249</v>
      </c>
      <c r="CO79" s="928">
        <v>664051</v>
      </c>
      <c r="CP79" s="928">
        <v>1088485</v>
      </c>
      <c r="CQ79" s="928">
        <v>521644</v>
      </c>
      <c r="CR79" s="928">
        <v>566841</v>
      </c>
      <c r="CS79" s="928">
        <v>614154</v>
      </c>
      <c r="CT79" s="928">
        <v>294744</v>
      </c>
      <c r="CU79" s="928">
        <v>319410</v>
      </c>
      <c r="CV79" s="928">
        <v>792724</v>
      </c>
      <c r="CW79" s="928">
        <v>381867</v>
      </c>
      <c r="CX79" s="928">
        <v>410857</v>
      </c>
      <c r="CY79" s="928">
        <v>1909128</v>
      </c>
      <c r="CZ79" s="928">
        <v>922833</v>
      </c>
      <c r="DA79" s="928">
        <v>986295</v>
      </c>
      <c r="DB79" s="928">
        <v>2806638</v>
      </c>
      <c r="DC79" s="928">
        <v>1368527</v>
      </c>
      <c r="DD79" s="928">
        <v>1438111</v>
      </c>
      <c r="DE79" s="928">
        <v>1601437</v>
      </c>
      <c r="DF79" s="928">
        <v>764402</v>
      </c>
      <c r="DG79" s="928">
        <v>837035</v>
      </c>
      <c r="DH79" s="928">
        <v>833718</v>
      </c>
      <c r="DI79" s="928">
        <v>399582</v>
      </c>
      <c r="DJ79" s="928">
        <v>434136</v>
      </c>
      <c r="DK79" s="928">
        <v>1018050</v>
      </c>
      <c r="DL79" s="928">
        <v>490369</v>
      </c>
      <c r="DM79" s="928">
        <v>527681</v>
      </c>
      <c r="DN79" s="928">
        <v>1525844</v>
      </c>
      <c r="DO79" s="928">
        <v>726985</v>
      </c>
      <c r="DP79" s="928">
        <v>798859</v>
      </c>
      <c r="DQ79" s="928">
        <v>838647</v>
      </c>
      <c r="DR79" s="928">
        <v>398324</v>
      </c>
      <c r="DS79" s="928">
        <v>440323</v>
      </c>
      <c r="DT79" s="928">
        <v>4696679</v>
      </c>
      <c r="DU79" s="928">
        <v>2262850</v>
      </c>
      <c r="DV79" s="928">
        <v>2433829</v>
      </c>
      <c r="DW79" s="928">
        <v>878217</v>
      </c>
      <c r="DX79" s="928">
        <v>416705</v>
      </c>
      <c r="DY79" s="928">
        <v>461512</v>
      </c>
      <c r="DZ79" s="928">
        <v>1595106</v>
      </c>
      <c r="EA79" s="928">
        <v>759334</v>
      </c>
      <c r="EB79" s="928">
        <v>835772</v>
      </c>
      <c r="EC79" s="928">
        <v>1829834</v>
      </c>
      <c r="ED79" s="928">
        <v>869811</v>
      </c>
      <c r="EE79" s="928">
        <v>960023</v>
      </c>
      <c r="EF79" s="928">
        <v>1247893</v>
      </c>
      <c r="EG79" s="928">
        <v>592194</v>
      </c>
      <c r="EH79" s="928">
        <v>655699</v>
      </c>
      <c r="EI79" s="928">
        <v>1173126</v>
      </c>
      <c r="EJ79" s="928">
        <v>557947</v>
      </c>
      <c r="EK79" s="928">
        <v>615179</v>
      </c>
      <c r="EL79" s="928">
        <v>1813541</v>
      </c>
      <c r="EM79" s="928">
        <v>853808</v>
      </c>
      <c r="EN79" s="928">
        <v>959733</v>
      </c>
      <c r="EO79" s="928">
        <v>1161422</v>
      </c>
      <c r="EP79" s="928">
        <v>571976</v>
      </c>
      <c r="EQ79" s="928">
        <v>589446</v>
      </c>
    </row>
    <row r="80" spans="1:147" ht="15" customHeight="1">
      <c r="A80" s="913" t="s">
        <v>1231</v>
      </c>
      <c r="B80" s="908">
        <v>1985</v>
      </c>
      <c r="C80" s="907" t="s">
        <v>1211</v>
      </c>
      <c r="D80" s="929">
        <v>121048923</v>
      </c>
      <c r="E80" s="929">
        <v>59497316</v>
      </c>
      <c r="F80" s="929">
        <v>61551607</v>
      </c>
      <c r="G80" s="929">
        <v>5679439</v>
      </c>
      <c r="H80" s="929">
        <v>2766296</v>
      </c>
      <c r="I80" s="929">
        <v>2913143</v>
      </c>
      <c r="J80" s="929">
        <v>1524448</v>
      </c>
      <c r="K80" s="929">
        <v>731439</v>
      </c>
      <c r="L80" s="929">
        <v>793009</v>
      </c>
      <c r="M80" s="929">
        <v>1433611</v>
      </c>
      <c r="N80" s="929">
        <v>691740</v>
      </c>
      <c r="O80" s="929">
        <v>741871</v>
      </c>
      <c r="P80" s="929">
        <v>2176295</v>
      </c>
      <c r="Q80" s="929">
        <v>1071741</v>
      </c>
      <c r="R80" s="929">
        <v>1104554</v>
      </c>
      <c r="S80" s="929">
        <v>1254032</v>
      </c>
      <c r="T80" s="929">
        <v>599591</v>
      </c>
      <c r="U80" s="929">
        <v>654441</v>
      </c>
      <c r="V80" s="929">
        <v>1261662</v>
      </c>
      <c r="W80" s="929">
        <v>609417</v>
      </c>
      <c r="X80" s="929">
        <v>652245</v>
      </c>
      <c r="Y80" s="929">
        <v>2080304</v>
      </c>
      <c r="Z80" s="929">
        <v>1012456</v>
      </c>
      <c r="AA80" s="929">
        <v>1067848</v>
      </c>
      <c r="AB80" s="929">
        <v>2725005</v>
      </c>
      <c r="AC80" s="929">
        <v>1357963</v>
      </c>
      <c r="AD80" s="929">
        <v>1367042</v>
      </c>
      <c r="AE80" s="929">
        <v>1866066</v>
      </c>
      <c r="AF80" s="929">
        <v>924221</v>
      </c>
      <c r="AG80" s="929">
        <v>941845</v>
      </c>
      <c r="AH80" s="929">
        <v>1921259</v>
      </c>
      <c r="AI80" s="929">
        <v>947013</v>
      </c>
      <c r="AJ80" s="929">
        <v>974246</v>
      </c>
      <c r="AK80" s="929">
        <v>5863678</v>
      </c>
      <c r="AL80" s="929">
        <v>2961591</v>
      </c>
      <c r="AM80" s="929">
        <v>2902087</v>
      </c>
      <c r="AN80" s="929">
        <v>5148163</v>
      </c>
      <c r="AO80" s="929">
        <v>2588365</v>
      </c>
      <c r="AP80" s="929">
        <v>2559798</v>
      </c>
      <c r="AQ80" s="929">
        <v>11829363</v>
      </c>
      <c r="AR80" s="929">
        <v>5955029</v>
      </c>
      <c r="AS80" s="929">
        <v>5874334</v>
      </c>
      <c r="AT80" s="929">
        <v>7431974</v>
      </c>
      <c r="AU80" s="929">
        <v>3804081</v>
      </c>
      <c r="AV80" s="929">
        <v>3627893</v>
      </c>
      <c r="AW80" s="929">
        <v>2478470</v>
      </c>
      <c r="AX80" s="929">
        <v>1205071</v>
      </c>
      <c r="AY80" s="929">
        <v>1273399</v>
      </c>
      <c r="AZ80" s="929">
        <v>1118369</v>
      </c>
      <c r="BA80" s="929">
        <v>538955</v>
      </c>
      <c r="BB80" s="929">
        <v>579414</v>
      </c>
      <c r="BC80" s="929">
        <v>1152325</v>
      </c>
      <c r="BD80" s="929">
        <v>557664</v>
      </c>
      <c r="BE80" s="929">
        <v>594661</v>
      </c>
      <c r="BF80" s="929">
        <v>817633</v>
      </c>
      <c r="BG80" s="929">
        <v>397115</v>
      </c>
      <c r="BH80" s="929">
        <v>420518</v>
      </c>
      <c r="BI80" s="929">
        <v>832832</v>
      </c>
      <c r="BJ80" s="929">
        <v>407910</v>
      </c>
      <c r="BK80" s="929">
        <v>424922</v>
      </c>
      <c r="BL80" s="929">
        <v>2136927</v>
      </c>
      <c r="BM80" s="929">
        <v>1038070</v>
      </c>
      <c r="BN80" s="929">
        <v>1098857</v>
      </c>
      <c r="BO80" s="929">
        <v>2028536</v>
      </c>
      <c r="BP80" s="929">
        <v>986919</v>
      </c>
      <c r="BQ80" s="929">
        <v>1041617</v>
      </c>
      <c r="BR80" s="929">
        <v>3574692</v>
      </c>
      <c r="BS80" s="929">
        <v>1759455</v>
      </c>
      <c r="BT80" s="929">
        <v>1815237</v>
      </c>
      <c r="BU80" s="929">
        <v>6455172</v>
      </c>
      <c r="BV80" s="929">
        <v>3228724</v>
      </c>
      <c r="BW80" s="929">
        <v>3226448</v>
      </c>
      <c r="BX80" s="929">
        <v>1747311</v>
      </c>
      <c r="BY80" s="929">
        <v>847420</v>
      </c>
      <c r="BZ80" s="929">
        <v>899891</v>
      </c>
      <c r="CA80" s="929">
        <v>1155844</v>
      </c>
      <c r="CB80" s="929">
        <v>568735</v>
      </c>
      <c r="CC80" s="929">
        <v>587109</v>
      </c>
      <c r="CD80" s="929">
        <v>2586574</v>
      </c>
      <c r="CE80" s="929">
        <v>1264035</v>
      </c>
      <c r="CF80" s="929">
        <v>1322539</v>
      </c>
      <c r="CG80" s="929">
        <v>8668095</v>
      </c>
      <c r="CH80" s="929">
        <v>4286445</v>
      </c>
      <c r="CI80" s="929">
        <v>4381650</v>
      </c>
      <c r="CJ80" s="929">
        <v>5278050</v>
      </c>
      <c r="CK80" s="929">
        <v>2567814</v>
      </c>
      <c r="CL80" s="929">
        <v>2710236</v>
      </c>
      <c r="CM80" s="929">
        <v>1304866</v>
      </c>
      <c r="CN80" s="929">
        <v>632955</v>
      </c>
      <c r="CO80" s="929">
        <v>671911</v>
      </c>
      <c r="CP80" s="929">
        <v>1087206</v>
      </c>
      <c r="CQ80" s="929">
        <v>520172</v>
      </c>
      <c r="CR80" s="929">
        <v>567034</v>
      </c>
      <c r="CS80" s="929">
        <v>616024</v>
      </c>
      <c r="CT80" s="929">
        <v>295511</v>
      </c>
      <c r="CU80" s="929">
        <v>320513</v>
      </c>
      <c r="CV80" s="929">
        <v>794629</v>
      </c>
      <c r="CW80" s="929">
        <v>382893</v>
      </c>
      <c r="CX80" s="929">
        <v>411736</v>
      </c>
      <c r="CY80" s="929">
        <v>1916906</v>
      </c>
      <c r="CZ80" s="929">
        <v>926238</v>
      </c>
      <c r="DA80" s="929">
        <v>990668</v>
      </c>
      <c r="DB80" s="929">
        <v>2819200</v>
      </c>
      <c r="DC80" s="929">
        <v>1373853</v>
      </c>
      <c r="DD80" s="929">
        <v>1445347</v>
      </c>
      <c r="DE80" s="929">
        <v>1601627</v>
      </c>
      <c r="DF80" s="929">
        <v>763803</v>
      </c>
      <c r="DG80" s="929">
        <v>837824</v>
      </c>
      <c r="DH80" s="929">
        <v>834889</v>
      </c>
      <c r="DI80" s="929">
        <v>399689</v>
      </c>
      <c r="DJ80" s="929">
        <v>435200</v>
      </c>
      <c r="DK80" s="929">
        <v>1022569</v>
      </c>
      <c r="DL80" s="929">
        <v>492696</v>
      </c>
      <c r="DM80" s="929">
        <v>529873</v>
      </c>
      <c r="DN80" s="929">
        <v>1529983</v>
      </c>
      <c r="DO80" s="929">
        <v>728506</v>
      </c>
      <c r="DP80" s="929">
        <v>801477</v>
      </c>
      <c r="DQ80" s="929">
        <v>839784</v>
      </c>
      <c r="DR80" s="929">
        <v>398408</v>
      </c>
      <c r="DS80" s="929">
        <v>441376</v>
      </c>
      <c r="DT80" s="929">
        <v>4719259</v>
      </c>
      <c r="DU80" s="929">
        <v>2270496</v>
      </c>
      <c r="DV80" s="929">
        <v>2448763</v>
      </c>
      <c r="DW80" s="929">
        <v>880013</v>
      </c>
      <c r="DX80" s="929">
        <v>417308</v>
      </c>
      <c r="DY80" s="929">
        <v>462705</v>
      </c>
      <c r="DZ80" s="929">
        <v>1593968</v>
      </c>
      <c r="EA80" s="929">
        <v>757617</v>
      </c>
      <c r="EB80" s="929">
        <v>836351</v>
      </c>
      <c r="EC80" s="929">
        <v>1837747</v>
      </c>
      <c r="ED80" s="929">
        <v>872932</v>
      </c>
      <c r="EE80" s="929">
        <v>964815</v>
      </c>
      <c r="EF80" s="929">
        <v>1250214</v>
      </c>
      <c r="EG80" s="929">
        <v>593014</v>
      </c>
      <c r="EH80" s="929">
        <v>657200</v>
      </c>
      <c r="EI80" s="929">
        <v>1175543</v>
      </c>
      <c r="EJ80" s="929">
        <v>558355</v>
      </c>
      <c r="EK80" s="929">
        <v>617188</v>
      </c>
      <c r="EL80" s="929">
        <v>1819270</v>
      </c>
      <c r="EM80" s="929">
        <v>856493</v>
      </c>
      <c r="EN80" s="929">
        <v>962777</v>
      </c>
      <c r="EO80" s="929">
        <v>1179097</v>
      </c>
      <c r="EP80" s="929">
        <v>581102</v>
      </c>
      <c r="EQ80" s="929">
        <v>597995</v>
      </c>
    </row>
    <row r="81" spans="1:147">
      <c r="A81" s="930" t="s">
        <v>1232</v>
      </c>
      <c r="B81" s="908">
        <v>1986</v>
      </c>
      <c r="C81" s="919"/>
      <c r="D81" s="931">
        <v>121659518</v>
      </c>
      <c r="E81" s="931">
        <v>59788143</v>
      </c>
      <c r="F81" s="931">
        <v>61871375</v>
      </c>
      <c r="G81" s="931">
        <v>5673233</v>
      </c>
      <c r="H81" s="931">
        <v>2757275</v>
      </c>
      <c r="I81" s="931">
        <v>2915958</v>
      </c>
      <c r="J81" s="931">
        <v>1517416</v>
      </c>
      <c r="K81" s="931">
        <v>726595</v>
      </c>
      <c r="L81" s="931">
        <v>790821</v>
      </c>
      <c r="M81" s="931">
        <v>1430937</v>
      </c>
      <c r="N81" s="931">
        <v>689675</v>
      </c>
      <c r="O81" s="931">
        <v>741262</v>
      </c>
      <c r="P81" s="931">
        <v>2189616</v>
      </c>
      <c r="Q81" s="931">
        <v>1077934</v>
      </c>
      <c r="R81" s="931">
        <v>1111682</v>
      </c>
      <c r="S81" s="931">
        <v>1248642</v>
      </c>
      <c r="T81" s="931">
        <v>596309</v>
      </c>
      <c r="U81" s="931">
        <v>652333</v>
      </c>
      <c r="V81" s="931">
        <v>1261707</v>
      </c>
      <c r="W81" s="931">
        <v>609304</v>
      </c>
      <c r="X81" s="931">
        <v>652403</v>
      </c>
      <c r="Y81" s="931">
        <v>2084826</v>
      </c>
      <c r="Z81" s="931">
        <v>1014832</v>
      </c>
      <c r="AA81" s="931">
        <v>1069994</v>
      </c>
      <c r="AB81" s="931">
        <v>2745903</v>
      </c>
      <c r="AC81" s="931">
        <v>1368854</v>
      </c>
      <c r="AD81" s="931">
        <v>1377049</v>
      </c>
      <c r="AE81" s="931">
        <v>1880305</v>
      </c>
      <c r="AF81" s="931">
        <v>932111</v>
      </c>
      <c r="AG81" s="931">
        <v>948194</v>
      </c>
      <c r="AH81" s="931">
        <v>1931289</v>
      </c>
      <c r="AI81" s="931">
        <v>952525</v>
      </c>
      <c r="AJ81" s="931">
        <v>978764</v>
      </c>
      <c r="AK81" s="931">
        <v>5954486</v>
      </c>
      <c r="AL81" s="931">
        <v>3008371</v>
      </c>
      <c r="AM81" s="931">
        <v>2946115</v>
      </c>
      <c r="AN81" s="931">
        <v>5219378</v>
      </c>
      <c r="AO81" s="931">
        <v>2625354</v>
      </c>
      <c r="AP81" s="931">
        <v>2594024</v>
      </c>
      <c r="AQ81" s="931">
        <v>11888097</v>
      </c>
      <c r="AR81" s="931">
        <v>5986105</v>
      </c>
      <c r="AS81" s="931">
        <v>5901992</v>
      </c>
      <c r="AT81" s="931">
        <v>7552891</v>
      </c>
      <c r="AU81" s="931">
        <v>3869272</v>
      </c>
      <c r="AV81" s="931">
        <v>3683619</v>
      </c>
      <c r="AW81" s="931">
        <v>2478036</v>
      </c>
      <c r="AX81" s="931">
        <v>1204291</v>
      </c>
      <c r="AY81" s="931">
        <v>1273745</v>
      </c>
      <c r="AZ81" s="931">
        <v>1119098</v>
      </c>
      <c r="BA81" s="931">
        <v>539008</v>
      </c>
      <c r="BB81" s="931">
        <v>580090</v>
      </c>
      <c r="BC81" s="931">
        <v>1155270</v>
      </c>
      <c r="BD81" s="931">
        <v>558968</v>
      </c>
      <c r="BE81" s="931">
        <v>596302</v>
      </c>
      <c r="BF81" s="931">
        <v>819499</v>
      </c>
      <c r="BG81" s="931">
        <v>398298</v>
      </c>
      <c r="BH81" s="931">
        <v>421201</v>
      </c>
      <c r="BI81" s="931">
        <v>837442</v>
      </c>
      <c r="BJ81" s="931">
        <v>410369</v>
      </c>
      <c r="BK81" s="931">
        <v>427073</v>
      </c>
      <c r="BL81" s="931">
        <v>2143203</v>
      </c>
      <c r="BM81" s="931">
        <v>1041188</v>
      </c>
      <c r="BN81" s="931">
        <v>1102015</v>
      </c>
      <c r="BO81" s="931">
        <v>2035943</v>
      </c>
      <c r="BP81" s="931">
        <v>990061</v>
      </c>
      <c r="BQ81" s="931">
        <v>1045882</v>
      </c>
      <c r="BR81" s="931">
        <v>3597198</v>
      </c>
      <c r="BS81" s="931">
        <v>1771306</v>
      </c>
      <c r="BT81" s="931">
        <v>1825892</v>
      </c>
      <c r="BU81" s="931">
        <v>6512073</v>
      </c>
      <c r="BV81" s="931">
        <v>3260094</v>
      </c>
      <c r="BW81" s="931">
        <v>3251979</v>
      </c>
      <c r="BX81" s="931">
        <v>1756347</v>
      </c>
      <c r="BY81" s="931">
        <v>851521</v>
      </c>
      <c r="BZ81" s="931">
        <v>904826</v>
      </c>
      <c r="CA81" s="931">
        <v>1166411</v>
      </c>
      <c r="CB81" s="931">
        <v>573760</v>
      </c>
      <c r="CC81" s="931">
        <v>592651</v>
      </c>
      <c r="CD81" s="931">
        <v>2595498</v>
      </c>
      <c r="CE81" s="931">
        <v>1267631</v>
      </c>
      <c r="CF81" s="931">
        <v>1327867</v>
      </c>
      <c r="CG81" s="931">
        <v>8705081</v>
      </c>
      <c r="CH81" s="931">
        <v>4302900</v>
      </c>
      <c r="CI81" s="931">
        <v>4402181</v>
      </c>
      <c r="CJ81" s="931">
        <v>5300155</v>
      </c>
      <c r="CK81" s="931">
        <v>2575999</v>
      </c>
      <c r="CL81" s="931">
        <v>2724156</v>
      </c>
      <c r="CM81" s="931">
        <v>1317766</v>
      </c>
      <c r="CN81" s="931">
        <v>638746</v>
      </c>
      <c r="CO81" s="931">
        <v>679020</v>
      </c>
      <c r="CP81" s="931">
        <v>1083040</v>
      </c>
      <c r="CQ81" s="931">
        <v>517670</v>
      </c>
      <c r="CR81" s="931">
        <v>565370</v>
      </c>
      <c r="CS81" s="931">
        <v>616172</v>
      </c>
      <c r="CT81" s="931">
        <v>295648</v>
      </c>
      <c r="CU81" s="931">
        <v>320524</v>
      </c>
      <c r="CV81" s="931">
        <v>792780</v>
      </c>
      <c r="CW81" s="931">
        <v>381382</v>
      </c>
      <c r="CX81" s="931">
        <v>411398</v>
      </c>
      <c r="CY81" s="931">
        <v>1921339</v>
      </c>
      <c r="CZ81" s="931">
        <v>928098</v>
      </c>
      <c r="DA81" s="931">
        <v>993241</v>
      </c>
      <c r="DB81" s="931">
        <v>2828743</v>
      </c>
      <c r="DC81" s="931">
        <v>1378662</v>
      </c>
      <c r="DD81" s="931">
        <v>1450081</v>
      </c>
      <c r="DE81" s="931">
        <v>1597661</v>
      </c>
      <c r="DF81" s="931">
        <v>760874</v>
      </c>
      <c r="DG81" s="931">
        <v>836787</v>
      </c>
      <c r="DH81" s="931">
        <v>835066</v>
      </c>
      <c r="DI81" s="931">
        <v>399239</v>
      </c>
      <c r="DJ81" s="931">
        <v>435827</v>
      </c>
      <c r="DK81" s="931">
        <v>1023572</v>
      </c>
      <c r="DL81" s="931">
        <v>493049</v>
      </c>
      <c r="DM81" s="931">
        <v>530523</v>
      </c>
      <c r="DN81" s="931">
        <v>1527539</v>
      </c>
      <c r="DO81" s="931">
        <v>726482</v>
      </c>
      <c r="DP81" s="931">
        <v>801057</v>
      </c>
      <c r="DQ81" s="931">
        <v>837621</v>
      </c>
      <c r="DR81" s="931">
        <v>396973</v>
      </c>
      <c r="DS81" s="931">
        <v>440648</v>
      </c>
      <c r="DT81" s="931">
        <v>4740802</v>
      </c>
      <c r="DU81" s="931">
        <v>2278854</v>
      </c>
      <c r="DV81" s="931">
        <v>2461948</v>
      </c>
      <c r="DW81" s="931">
        <v>879879</v>
      </c>
      <c r="DX81" s="931">
        <v>416862</v>
      </c>
      <c r="DY81" s="931">
        <v>463017</v>
      </c>
      <c r="DZ81" s="931">
        <v>1589485</v>
      </c>
      <c r="EA81" s="931">
        <v>754597</v>
      </c>
      <c r="EB81" s="931">
        <v>834888</v>
      </c>
      <c r="EC81" s="931">
        <v>1840144</v>
      </c>
      <c r="ED81" s="931">
        <v>873089</v>
      </c>
      <c r="EE81" s="931">
        <v>967055</v>
      </c>
      <c r="EF81" s="931">
        <v>1248844</v>
      </c>
      <c r="EG81" s="931">
        <v>591726</v>
      </c>
      <c r="EH81" s="931">
        <v>657118</v>
      </c>
      <c r="EI81" s="931">
        <v>1174316</v>
      </c>
      <c r="EJ81" s="931">
        <v>556864</v>
      </c>
      <c r="EK81" s="931">
        <v>617452</v>
      </c>
      <c r="EL81" s="931">
        <v>1816273</v>
      </c>
      <c r="EM81" s="931">
        <v>854407</v>
      </c>
      <c r="EN81" s="931">
        <v>961866</v>
      </c>
      <c r="EO81" s="931">
        <v>1188496</v>
      </c>
      <c r="EP81" s="931">
        <v>585011</v>
      </c>
      <c r="EQ81" s="931">
        <v>603485</v>
      </c>
    </row>
    <row r="82" spans="1:147">
      <c r="A82" s="930" t="s">
        <v>1233</v>
      </c>
      <c r="B82" s="908">
        <v>1987</v>
      </c>
      <c r="C82" s="919"/>
      <c r="D82" s="931">
        <v>122238522</v>
      </c>
      <c r="E82" s="931">
        <v>60057972</v>
      </c>
      <c r="F82" s="931">
        <v>62180550</v>
      </c>
      <c r="G82" s="931">
        <v>5660201</v>
      </c>
      <c r="H82" s="931">
        <v>2744861</v>
      </c>
      <c r="I82" s="931">
        <v>2915340</v>
      </c>
      <c r="J82" s="931">
        <v>1510947</v>
      </c>
      <c r="K82" s="931">
        <v>722118</v>
      </c>
      <c r="L82" s="931">
        <v>788829</v>
      </c>
      <c r="M82" s="931">
        <v>1426573</v>
      </c>
      <c r="N82" s="931">
        <v>686614</v>
      </c>
      <c r="O82" s="931">
        <v>739959</v>
      </c>
      <c r="P82" s="931">
        <v>2206309</v>
      </c>
      <c r="Q82" s="931">
        <v>1086213</v>
      </c>
      <c r="R82" s="931">
        <v>1120096</v>
      </c>
      <c r="S82" s="931">
        <v>1243664</v>
      </c>
      <c r="T82" s="931">
        <v>593247</v>
      </c>
      <c r="U82" s="931">
        <v>650417</v>
      </c>
      <c r="V82" s="931">
        <v>1261870</v>
      </c>
      <c r="W82" s="931">
        <v>608986</v>
      </c>
      <c r="X82" s="931">
        <v>652884</v>
      </c>
      <c r="Y82" s="931">
        <v>2090717</v>
      </c>
      <c r="Z82" s="931">
        <v>1017693</v>
      </c>
      <c r="AA82" s="931">
        <v>1073024</v>
      </c>
      <c r="AB82" s="931">
        <v>2769136</v>
      </c>
      <c r="AC82" s="931">
        <v>1380514</v>
      </c>
      <c r="AD82" s="931">
        <v>1388622</v>
      </c>
      <c r="AE82" s="931">
        <v>1895410</v>
      </c>
      <c r="AF82" s="931">
        <v>940152</v>
      </c>
      <c r="AG82" s="931">
        <v>955258</v>
      </c>
      <c r="AH82" s="931">
        <v>1940715</v>
      </c>
      <c r="AI82" s="931">
        <v>957625</v>
      </c>
      <c r="AJ82" s="931">
        <v>983090</v>
      </c>
      <c r="AK82" s="931">
        <v>6071499</v>
      </c>
      <c r="AL82" s="931">
        <v>3069358</v>
      </c>
      <c r="AM82" s="931">
        <v>3002141</v>
      </c>
      <c r="AN82" s="931">
        <v>5306607</v>
      </c>
      <c r="AO82" s="931">
        <v>2670321</v>
      </c>
      <c r="AP82" s="931">
        <v>2636286</v>
      </c>
      <c r="AQ82" s="931">
        <v>11887129</v>
      </c>
      <c r="AR82" s="931">
        <v>5987296</v>
      </c>
      <c r="AS82" s="931">
        <v>5899833</v>
      </c>
      <c r="AT82" s="931">
        <v>7683867</v>
      </c>
      <c r="AU82" s="931">
        <v>3938974</v>
      </c>
      <c r="AV82" s="931">
        <v>3744893</v>
      </c>
      <c r="AW82" s="931">
        <v>2476783</v>
      </c>
      <c r="AX82" s="931">
        <v>1202790</v>
      </c>
      <c r="AY82" s="931">
        <v>1273993</v>
      </c>
      <c r="AZ82" s="931">
        <v>1120494</v>
      </c>
      <c r="BA82" s="931">
        <v>539396</v>
      </c>
      <c r="BB82" s="931">
        <v>581098</v>
      </c>
      <c r="BC82" s="931">
        <v>1157533</v>
      </c>
      <c r="BD82" s="931">
        <v>559864</v>
      </c>
      <c r="BE82" s="931">
        <v>597669</v>
      </c>
      <c r="BF82" s="931">
        <v>821636</v>
      </c>
      <c r="BG82" s="931">
        <v>399446</v>
      </c>
      <c r="BH82" s="931">
        <v>422190</v>
      </c>
      <c r="BI82" s="931">
        <v>841442</v>
      </c>
      <c r="BJ82" s="931">
        <v>412375</v>
      </c>
      <c r="BK82" s="931">
        <v>429067</v>
      </c>
      <c r="BL82" s="931">
        <v>2147681</v>
      </c>
      <c r="BM82" s="931">
        <v>1043309</v>
      </c>
      <c r="BN82" s="931">
        <v>1104372</v>
      </c>
      <c r="BO82" s="931">
        <v>2044212</v>
      </c>
      <c r="BP82" s="931">
        <v>993811</v>
      </c>
      <c r="BQ82" s="931">
        <v>1050401</v>
      </c>
      <c r="BR82" s="931">
        <v>3619368</v>
      </c>
      <c r="BS82" s="931">
        <v>1782535</v>
      </c>
      <c r="BT82" s="931">
        <v>1836833</v>
      </c>
      <c r="BU82" s="931">
        <v>6566011</v>
      </c>
      <c r="BV82" s="931">
        <v>3288856</v>
      </c>
      <c r="BW82" s="931">
        <v>3277155</v>
      </c>
      <c r="BX82" s="931">
        <v>1765155</v>
      </c>
      <c r="BY82" s="931">
        <v>855802</v>
      </c>
      <c r="BZ82" s="931">
        <v>909353</v>
      </c>
      <c r="CA82" s="931">
        <v>1177857</v>
      </c>
      <c r="CB82" s="931">
        <v>579347</v>
      </c>
      <c r="CC82" s="931">
        <v>598510</v>
      </c>
      <c r="CD82" s="931">
        <v>2601102</v>
      </c>
      <c r="CE82" s="931">
        <v>1269610</v>
      </c>
      <c r="CF82" s="931">
        <v>1331492</v>
      </c>
      <c r="CG82" s="931">
        <v>8736898</v>
      </c>
      <c r="CH82" s="931">
        <v>4317305</v>
      </c>
      <c r="CI82" s="931">
        <v>4419593</v>
      </c>
      <c r="CJ82" s="931">
        <v>5319448</v>
      </c>
      <c r="CK82" s="931">
        <v>2582384</v>
      </c>
      <c r="CL82" s="931">
        <v>2737064</v>
      </c>
      <c r="CM82" s="931">
        <v>1332594</v>
      </c>
      <c r="CN82" s="931">
        <v>644960</v>
      </c>
      <c r="CO82" s="931">
        <v>687634</v>
      </c>
      <c r="CP82" s="931">
        <v>1078978</v>
      </c>
      <c r="CQ82" s="931">
        <v>514957</v>
      </c>
      <c r="CR82" s="931">
        <v>564021</v>
      </c>
      <c r="CS82" s="931">
        <v>616322</v>
      </c>
      <c r="CT82" s="931">
        <v>295586</v>
      </c>
      <c r="CU82" s="931">
        <v>320736</v>
      </c>
      <c r="CV82" s="931">
        <v>791607</v>
      </c>
      <c r="CW82" s="931">
        <v>380485</v>
      </c>
      <c r="CX82" s="931">
        <v>411122</v>
      </c>
      <c r="CY82" s="931">
        <v>1924391</v>
      </c>
      <c r="CZ82" s="931">
        <v>928937</v>
      </c>
      <c r="DA82" s="931">
        <v>995454</v>
      </c>
      <c r="DB82" s="931">
        <v>2833895</v>
      </c>
      <c r="DC82" s="931">
        <v>1380184</v>
      </c>
      <c r="DD82" s="931">
        <v>1453711</v>
      </c>
      <c r="DE82" s="931">
        <v>1592306</v>
      </c>
      <c r="DF82" s="931">
        <v>757348</v>
      </c>
      <c r="DG82" s="931">
        <v>834958</v>
      </c>
      <c r="DH82" s="931">
        <v>835270</v>
      </c>
      <c r="DI82" s="931">
        <v>399015</v>
      </c>
      <c r="DJ82" s="931">
        <v>436255</v>
      </c>
      <c r="DK82" s="931">
        <v>1024282</v>
      </c>
      <c r="DL82" s="931">
        <v>493125</v>
      </c>
      <c r="DM82" s="931">
        <v>531157</v>
      </c>
      <c r="DN82" s="931">
        <v>1524673</v>
      </c>
      <c r="DO82" s="931">
        <v>724187</v>
      </c>
      <c r="DP82" s="931">
        <v>800486</v>
      </c>
      <c r="DQ82" s="931">
        <v>835908</v>
      </c>
      <c r="DR82" s="931">
        <v>395806</v>
      </c>
      <c r="DS82" s="931">
        <v>440102</v>
      </c>
      <c r="DT82" s="931">
        <v>4756061</v>
      </c>
      <c r="DU82" s="931">
        <v>2282831</v>
      </c>
      <c r="DV82" s="931">
        <v>2473230</v>
      </c>
      <c r="DW82" s="931">
        <v>880306</v>
      </c>
      <c r="DX82" s="931">
        <v>416820</v>
      </c>
      <c r="DY82" s="931">
        <v>463486</v>
      </c>
      <c r="DZ82" s="931">
        <v>1583985</v>
      </c>
      <c r="EA82" s="931">
        <v>750637</v>
      </c>
      <c r="EB82" s="931">
        <v>833348</v>
      </c>
      <c r="EC82" s="931">
        <v>1842498</v>
      </c>
      <c r="ED82" s="931">
        <v>873355</v>
      </c>
      <c r="EE82" s="931">
        <v>969143</v>
      </c>
      <c r="EF82" s="931">
        <v>1246708</v>
      </c>
      <c r="EG82" s="931">
        <v>589925</v>
      </c>
      <c r="EH82" s="931">
        <v>656783</v>
      </c>
      <c r="EI82" s="931">
        <v>1173920</v>
      </c>
      <c r="EJ82" s="931">
        <v>556070</v>
      </c>
      <c r="EK82" s="931">
        <v>617850</v>
      </c>
      <c r="EL82" s="931">
        <v>1815793</v>
      </c>
      <c r="EM82" s="931">
        <v>853636</v>
      </c>
      <c r="EN82" s="931">
        <v>962157</v>
      </c>
      <c r="EO82" s="931">
        <v>1198761</v>
      </c>
      <c r="EP82" s="931">
        <v>589306</v>
      </c>
      <c r="EQ82" s="931">
        <v>609455</v>
      </c>
    </row>
    <row r="83" spans="1:147" ht="15" customHeight="1">
      <c r="A83" s="930" t="s">
        <v>1234</v>
      </c>
      <c r="B83" s="908">
        <v>1988</v>
      </c>
      <c r="C83" s="919"/>
      <c r="D83" s="931">
        <v>122745206</v>
      </c>
      <c r="E83" s="931">
        <v>60301937</v>
      </c>
      <c r="F83" s="931">
        <v>62443629</v>
      </c>
      <c r="G83" s="931">
        <v>5655709</v>
      </c>
      <c r="H83" s="931">
        <v>2737453</v>
      </c>
      <c r="I83" s="931">
        <v>2918256</v>
      </c>
      <c r="J83" s="931">
        <v>1502127</v>
      </c>
      <c r="K83" s="931">
        <v>716807</v>
      </c>
      <c r="L83" s="931">
        <v>785320</v>
      </c>
      <c r="M83" s="931">
        <v>1423579</v>
      </c>
      <c r="N83" s="931">
        <v>684565</v>
      </c>
      <c r="O83" s="931">
        <v>739014</v>
      </c>
      <c r="P83" s="931">
        <v>2221337</v>
      </c>
      <c r="Q83" s="931">
        <v>1093177</v>
      </c>
      <c r="R83" s="931">
        <v>1128160</v>
      </c>
      <c r="S83" s="931">
        <v>1237890</v>
      </c>
      <c r="T83" s="931">
        <v>590129</v>
      </c>
      <c r="U83" s="931">
        <v>647761</v>
      </c>
      <c r="V83" s="931">
        <v>1261707</v>
      </c>
      <c r="W83" s="931">
        <v>608830</v>
      </c>
      <c r="X83" s="931">
        <v>652877</v>
      </c>
      <c r="Y83" s="931">
        <v>2095102</v>
      </c>
      <c r="Z83" s="931">
        <v>1019736</v>
      </c>
      <c r="AA83" s="931">
        <v>1075366</v>
      </c>
      <c r="AB83" s="931">
        <v>2794914</v>
      </c>
      <c r="AC83" s="931">
        <v>1393306</v>
      </c>
      <c r="AD83" s="931">
        <v>1401608</v>
      </c>
      <c r="AE83" s="931">
        <v>1908013</v>
      </c>
      <c r="AF83" s="931">
        <v>946873</v>
      </c>
      <c r="AG83" s="931">
        <v>961140</v>
      </c>
      <c r="AH83" s="931">
        <v>1949035</v>
      </c>
      <c r="AI83" s="931">
        <v>962228</v>
      </c>
      <c r="AJ83" s="931">
        <v>986807</v>
      </c>
      <c r="AK83" s="931">
        <v>6194684</v>
      </c>
      <c r="AL83" s="931">
        <v>3133800</v>
      </c>
      <c r="AM83" s="931">
        <v>3060884</v>
      </c>
      <c r="AN83" s="931">
        <v>5402854</v>
      </c>
      <c r="AO83" s="931">
        <v>2721723</v>
      </c>
      <c r="AP83" s="931">
        <v>2681131</v>
      </c>
      <c r="AQ83" s="931">
        <v>11873210</v>
      </c>
      <c r="AR83" s="931">
        <v>5985913</v>
      </c>
      <c r="AS83" s="931">
        <v>5887297</v>
      </c>
      <c r="AT83" s="931">
        <v>7793935</v>
      </c>
      <c r="AU83" s="931">
        <v>3998030</v>
      </c>
      <c r="AV83" s="931">
        <v>3795905</v>
      </c>
      <c r="AW83" s="931">
        <v>2476414</v>
      </c>
      <c r="AX83" s="931">
        <v>1202127</v>
      </c>
      <c r="AY83" s="931">
        <v>1274287</v>
      </c>
      <c r="AZ83" s="931">
        <v>1120107</v>
      </c>
      <c r="BA83" s="931">
        <v>538862</v>
      </c>
      <c r="BB83" s="931">
        <v>581245</v>
      </c>
      <c r="BC83" s="931">
        <v>1160106</v>
      </c>
      <c r="BD83" s="931">
        <v>560999</v>
      </c>
      <c r="BE83" s="931">
        <v>599107</v>
      </c>
      <c r="BF83" s="931">
        <v>822251</v>
      </c>
      <c r="BG83" s="931">
        <v>399601</v>
      </c>
      <c r="BH83" s="931">
        <v>422650</v>
      </c>
      <c r="BI83" s="931">
        <v>845256</v>
      </c>
      <c r="BJ83" s="931">
        <v>414438</v>
      </c>
      <c r="BK83" s="931">
        <v>430818</v>
      </c>
      <c r="BL83" s="931">
        <v>2149319</v>
      </c>
      <c r="BM83" s="931">
        <v>1044146</v>
      </c>
      <c r="BN83" s="931">
        <v>1105173</v>
      </c>
      <c r="BO83" s="931">
        <v>2051239</v>
      </c>
      <c r="BP83" s="931">
        <v>997065</v>
      </c>
      <c r="BQ83" s="931">
        <v>1054174</v>
      </c>
      <c r="BR83" s="931">
        <v>3638846</v>
      </c>
      <c r="BS83" s="931">
        <v>1792308</v>
      </c>
      <c r="BT83" s="931">
        <v>1846538</v>
      </c>
      <c r="BU83" s="931">
        <v>6606342</v>
      </c>
      <c r="BV83" s="931">
        <v>3309745</v>
      </c>
      <c r="BW83" s="931">
        <v>3296597</v>
      </c>
      <c r="BX83" s="931">
        <v>1771876</v>
      </c>
      <c r="BY83" s="931">
        <v>858846</v>
      </c>
      <c r="BZ83" s="931">
        <v>913030</v>
      </c>
      <c r="CA83" s="931">
        <v>1190897</v>
      </c>
      <c r="CB83" s="931">
        <v>585687</v>
      </c>
      <c r="CC83" s="931">
        <v>605210</v>
      </c>
      <c r="CD83" s="931">
        <v>2604004</v>
      </c>
      <c r="CE83" s="931">
        <v>1270356</v>
      </c>
      <c r="CF83" s="931">
        <v>1333648</v>
      </c>
      <c r="CG83" s="931">
        <v>8747972</v>
      </c>
      <c r="CH83" s="931">
        <v>4321165</v>
      </c>
      <c r="CI83" s="931">
        <v>4426807</v>
      </c>
      <c r="CJ83" s="931">
        <v>5343819</v>
      </c>
      <c r="CK83" s="931">
        <v>2592759</v>
      </c>
      <c r="CL83" s="931">
        <v>2751060</v>
      </c>
      <c r="CM83" s="931">
        <v>1347261</v>
      </c>
      <c r="CN83" s="931">
        <v>651188</v>
      </c>
      <c r="CO83" s="931">
        <v>696073</v>
      </c>
      <c r="CP83" s="931">
        <v>1075716</v>
      </c>
      <c r="CQ83" s="931">
        <v>512899</v>
      </c>
      <c r="CR83" s="931">
        <v>562817</v>
      </c>
      <c r="CS83" s="931">
        <v>616577</v>
      </c>
      <c r="CT83" s="931">
        <v>295578</v>
      </c>
      <c r="CU83" s="931">
        <v>320999</v>
      </c>
      <c r="CV83" s="931">
        <v>788575</v>
      </c>
      <c r="CW83" s="931">
        <v>378358</v>
      </c>
      <c r="CX83" s="931">
        <v>410217</v>
      </c>
      <c r="CY83" s="931">
        <v>1924745</v>
      </c>
      <c r="CZ83" s="931">
        <v>928207</v>
      </c>
      <c r="DA83" s="931">
        <v>996538</v>
      </c>
      <c r="DB83" s="931">
        <v>2838441</v>
      </c>
      <c r="DC83" s="931">
        <v>1381302</v>
      </c>
      <c r="DD83" s="931">
        <v>1457139</v>
      </c>
      <c r="DE83" s="931">
        <v>1587336</v>
      </c>
      <c r="DF83" s="931">
        <v>754145</v>
      </c>
      <c r="DG83" s="931">
        <v>833191</v>
      </c>
      <c r="DH83" s="931">
        <v>834360</v>
      </c>
      <c r="DI83" s="931">
        <v>398179</v>
      </c>
      <c r="DJ83" s="931">
        <v>436181</v>
      </c>
      <c r="DK83" s="931">
        <v>1024545</v>
      </c>
      <c r="DL83" s="931">
        <v>493014</v>
      </c>
      <c r="DM83" s="931">
        <v>531531</v>
      </c>
      <c r="DN83" s="931">
        <v>1521771</v>
      </c>
      <c r="DO83" s="931">
        <v>721963</v>
      </c>
      <c r="DP83" s="931">
        <v>799808</v>
      </c>
      <c r="DQ83" s="931">
        <v>833110</v>
      </c>
      <c r="DR83" s="931">
        <v>393974</v>
      </c>
      <c r="DS83" s="931">
        <v>439136</v>
      </c>
      <c r="DT83" s="931">
        <v>4773213</v>
      </c>
      <c r="DU83" s="931">
        <v>2290029</v>
      </c>
      <c r="DV83" s="931">
        <v>2483184</v>
      </c>
      <c r="DW83" s="931">
        <v>879916</v>
      </c>
      <c r="DX83" s="931">
        <v>416136</v>
      </c>
      <c r="DY83" s="931">
        <v>463780</v>
      </c>
      <c r="DZ83" s="931">
        <v>1578365</v>
      </c>
      <c r="EA83" s="931">
        <v>746845</v>
      </c>
      <c r="EB83" s="931">
        <v>831520</v>
      </c>
      <c r="EC83" s="931">
        <v>1842374</v>
      </c>
      <c r="ED83" s="931">
        <v>872291</v>
      </c>
      <c r="EE83" s="931">
        <v>970083</v>
      </c>
      <c r="EF83" s="931">
        <v>1243471</v>
      </c>
      <c r="EG83" s="931">
        <v>588043</v>
      </c>
      <c r="EH83" s="931">
        <v>655428</v>
      </c>
      <c r="EI83" s="931">
        <v>1173093</v>
      </c>
      <c r="EJ83" s="931">
        <v>555157</v>
      </c>
      <c r="EK83" s="931">
        <v>617936</v>
      </c>
      <c r="EL83" s="931">
        <v>1811521</v>
      </c>
      <c r="EM83" s="931">
        <v>850688</v>
      </c>
      <c r="EN83" s="931">
        <v>960833</v>
      </c>
      <c r="EO83" s="931">
        <v>1208272</v>
      </c>
      <c r="EP83" s="931">
        <v>593267</v>
      </c>
      <c r="EQ83" s="931">
        <v>615005</v>
      </c>
    </row>
    <row r="84" spans="1:147" ht="15" customHeight="1">
      <c r="A84" s="930" t="s">
        <v>1235</v>
      </c>
      <c r="B84" s="908">
        <v>1989</v>
      </c>
      <c r="C84" s="919"/>
      <c r="D84" s="931">
        <v>123204693</v>
      </c>
      <c r="E84" s="931">
        <v>60515075</v>
      </c>
      <c r="F84" s="931">
        <v>62689618</v>
      </c>
      <c r="G84" s="931">
        <v>5649478</v>
      </c>
      <c r="H84" s="931">
        <v>2730160</v>
      </c>
      <c r="I84" s="931">
        <v>2919318</v>
      </c>
      <c r="J84" s="931">
        <v>1492214</v>
      </c>
      <c r="K84" s="931">
        <v>710635</v>
      </c>
      <c r="L84" s="931">
        <v>781579</v>
      </c>
      <c r="M84" s="931">
        <v>1419220</v>
      </c>
      <c r="N84" s="931">
        <v>681939</v>
      </c>
      <c r="O84" s="931">
        <v>737281</v>
      </c>
      <c r="P84" s="931">
        <v>2236089</v>
      </c>
      <c r="Q84" s="931">
        <v>1099711</v>
      </c>
      <c r="R84" s="931">
        <v>1136378</v>
      </c>
      <c r="S84" s="931">
        <v>1232115</v>
      </c>
      <c r="T84" s="931">
        <v>587145</v>
      </c>
      <c r="U84" s="931">
        <v>644970</v>
      </c>
      <c r="V84" s="931">
        <v>1260149</v>
      </c>
      <c r="W84" s="931">
        <v>608119</v>
      </c>
      <c r="X84" s="931">
        <v>652030</v>
      </c>
      <c r="Y84" s="931">
        <v>2099665</v>
      </c>
      <c r="Z84" s="931">
        <v>1021966</v>
      </c>
      <c r="AA84" s="931">
        <v>1077699</v>
      </c>
      <c r="AB84" s="931">
        <v>2822255</v>
      </c>
      <c r="AC84" s="931">
        <v>1407525</v>
      </c>
      <c r="AD84" s="931">
        <v>1414730</v>
      </c>
      <c r="AE84" s="931">
        <v>1920926</v>
      </c>
      <c r="AF84" s="931">
        <v>953967</v>
      </c>
      <c r="AG84" s="931">
        <v>966959</v>
      </c>
      <c r="AH84" s="931">
        <v>1958776</v>
      </c>
      <c r="AI84" s="931">
        <v>967434</v>
      </c>
      <c r="AJ84" s="931">
        <v>991342</v>
      </c>
      <c r="AK84" s="931">
        <v>6307636</v>
      </c>
      <c r="AL84" s="931">
        <v>3194177</v>
      </c>
      <c r="AM84" s="931">
        <v>3113459</v>
      </c>
      <c r="AN84" s="931">
        <v>5486585</v>
      </c>
      <c r="AO84" s="931">
        <v>2766173</v>
      </c>
      <c r="AP84" s="931">
        <v>2720412</v>
      </c>
      <c r="AQ84" s="931">
        <v>11863289</v>
      </c>
      <c r="AR84" s="931">
        <v>5978748</v>
      </c>
      <c r="AS84" s="931">
        <v>5884541</v>
      </c>
      <c r="AT84" s="931">
        <v>7891178</v>
      </c>
      <c r="AU84" s="931">
        <v>4050706</v>
      </c>
      <c r="AV84" s="931">
        <v>3840472</v>
      </c>
      <c r="AW84" s="931">
        <v>2476303</v>
      </c>
      <c r="AX84" s="931">
        <v>1201575</v>
      </c>
      <c r="AY84" s="931">
        <v>1274728</v>
      </c>
      <c r="AZ84" s="931">
        <v>1120608</v>
      </c>
      <c r="BA84" s="931">
        <v>539192</v>
      </c>
      <c r="BB84" s="931">
        <v>581416</v>
      </c>
      <c r="BC84" s="931">
        <v>1162641</v>
      </c>
      <c r="BD84" s="931">
        <v>562035</v>
      </c>
      <c r="BE84" s="931">
        <v>600606</v>
      </c>
      <c r="BF84" s="931">
        <v>823007</v>
      </c>
      <c r="BG84" s="931">
        <v>399985</v>
      </c>
      <c r="BH84" s="931">
        <v>423022</v>
      </c>
      <c r="BI84" s="931">
        <v>848796</v>
      </c>
      <c r="BJ84" s="931">
        <v>416487</v>
      </c>
      <c r="BK84" s="931">
        <v>432309</v>
      </c>
      <c r="BL84" s="931">
        <v>2153016</v>
      </c>
      <c r="BM84" s="931">
        <v>1046219</v>
      </c>
      <c r="BN84" s="931">
        <v>1106797</v>
      </c>
      <c r="BO84" s="931">
        <v>2058086</v>
      </c>
      <c r="BP84" s="931">
        <v>999823</v>
      </c>
      <c r="BQ84" s="931">
        <v>1058263</v>
      </c>
      <c r="BR84" s="931">
        <v>3656591</v>
      </c>
      <c r="BS84" s="931">
        <v>1801271</v>
      </c>
      <c r="BT84" s="931">
        <v>1855320</v>
      </c>
      <c r="BU84" s="931">
        <v>6649222</v>
      </c>
      <c r="BV84" s="931">
        <v>3332204</v>
      </c>
      <c r="BW84" s="931">
        <v>3317018</v>
      </c>
      <c r="BX84" s="931">
        <v>1782276</v>
      </c>
      <c r="BY84" s="931">
        <v>864350</v>
      </c>
      <c r="BZ84" s="931">
        <v>917926</v>
      </c>
      <c r="CA84" s="931">
        <v>1205851</v>
      </c>
      <c r="CB84" s="931">
        <v>593098</v>
      </c>
      <c r="CC84" s="931">
        <v>612753</v>
      </c>
      <c r="CD84" s="931">
        <v>2604475</v>
      </c>
      <c r="CE84" s="931">
        <v>1269580</v>
      </c>
      <c r="CF84" s="931">
        <v>1334895</v>
      </c>
      <c r="CG84" s="931">
        <v>8744008</v>
      </c>
      <c r="CH84" s="931">
        <v>4316407</v>
      </c>
      <c r="CI84" s="931">
        <v>4427601</v>
      </c>
      <c r="CJ84" s="931">
        <v>5372345</v>
      </c>
      <c r="CK84" s="931">
        <v>2605158</v>
      </c>
      <c r="CL84" s="931">
        <v>2767187</v>
      </c>
      <c r="CM84" s="931">
        <v>1362675</v>
      </c>
      <c r="CN84" s="931">
        <v>658090</v>
      </c>
      <c r="CO84" s="931">
        <v>704585</v>
      </c>
      <c r="CP84" s="931">
        <v>1074086</v>
      </c>
      <c r="CQ84" s="931">
        <v>511313</v>
      </c>
      <c r="CR84" s="931">
        <v>562773</v>
      </c>
      <c r="CS84" s="931">
        <v>616214</v>
      </c>
      <c r="CT84" s="931">
        <v>295426</v>
      </c>
      <c r="CU84" s="931">
        <v>320788</v>
      </c>
      <c r="CV84" s="931">
        <v>785121</v>
      </c>
      <c r="CW84" s="931">
        <v>376166</v>
      </c>
      <c r="CX84" s="931">
        <v>408955</v>
      </c>
      <c r="CY84" s="931">
        <v>1925270</v>
      </c>
      <c r="CZ84" s="931">
        <v>927363</v>
      </c>
      <c r="DA84" s="931">
        <v>997907</v>
      </c>
      <c r="DB84" s="931">
        <v>2842528</v>
      </c>
      <c r="DC84" s="931">
        <v>1382492</v>
      </c>
      <c r="DD84" s="931">
        <v>1460036</v>
      </c>
      <c r="DE84" s="931">
        <v>1581145</v>
      </c>
      <c r="DF84" s="931">
        <v>750144</v>
      </c>
      <c r="DG84" s="931">
        <v>831001</v>
      </c>
      <c r="DH84" s="931">
        <v>833138</v>
      </c>
      <c r="DI84" s="931">
        <v>397276</v>
      </c>
      <c r="DJ84" s="931">
        <v>435862</v>
      </c>
      <c r="DK84" s="931">
        <v>1023406</v>
      </c>
      <c r="DL84" s="931">
        <v>492033</v>
      </c>
      <c r="DM84" s="931">
        <v>531373</v>
      </c>
      <c r="DN84" s="931">
        <v>1518639</v>
      </c>
      <c r="DO84" s="931">
        <v>719678</v>
      </c>
      <c r="DP84" s="931">
        <v>798961</v>
      </c>
      <c r="DQ84" s="931">
        <v>829978</v>
      </c>
      <c r="DR84" s="931">
        <v>392002</v>
      </c>
      <c r="DS84" s="931">
        <v>437976</v>
      </c>
      <c r="DT84" s="931">
        <v>4793242</v>
      </c>
      <c r="DU84" s="931">
        <v>2297068</v>
      </c>
      <c r="DV84" s="931">
        <v>2496174</v>
      </c>
      <c r="DW84" s="931">
        <v>878918</v>
      </c>
      <c r="DX84" s="931">
        <v>415337</v>
      </c>
      <c r="DY84" s="931">
        <v>463581</v>
      </c>
      <c r="DZ84" s="931">
        <v>1569962</v>
      </c>
      <c r="EA84" s="931">
        <v>741376</v>
      </c>
      <c r="EB84" s="931">
        <v>828586</v>
      </c>
      <c r="EC84" s="931">
        <v>1840998</v>
      </c>
      <c r="ED84" s="931">
        <v>870843</v>
      </c>
      <c r="EE84" s="931">
        <v>970155</v>
      </c>
      <c r="EF84" s="931">
        <v>1239984</v>
      </c>
      <c r="EG84" s="931">
        <v>586304</v>
      </c>
      <c r="EH84" s="931">
        <v>653680</v>
      </c>
      <c r="EI84" s="931">
        <v>1171658</v>
      </c>
      <c r="EJ84" s="931">
        <v>553733</v>
      </c>
      <c r="EK84" s="931">
        <v>617925</v>
      </c>
      <c r="EL84" s="931">
        <v>1805442</v>
      </c>
      <c r="EM84" s="931">
        <v>846761</v>
      </c>
      <c r="EN84" s="931">
        <v>958681</v>
      </c>
      <c r="EO84" s="931">
        <v>1215489</v>
      </c>
      <c r="EP84" s="931">
        <v>595881</v>
      </c>
      <c r="EQ84" s="931">
        <v>619608</v>
      </c>
    </row>
    <row r="85" spans="1:147" ht="15" customHeight="1">
      <c r="A85" s="913" t="s">
        <v>1236</v>
      </c>
      <c r="B85" s="908">
        <v>1990</v>
      </c>
      <c r="C85" s="907" t="s">
        <v>1211</v>
      </c>
      <c r="D85" s="929">
        <v>123611167</v>
      </c>
      <c r="E85" s="929">
        <v>60696724</v>
      </c>
      <c r="F85" s="929">
        <v>62914443</v>
      </c>
      <c r="G85" s="929">
        <v>5643647</v>
      </c>
      <c r="H85" s="929">
        <v>2722988</v>
      </c>
      <c r="I85" s="929">
        <v>2920659</v>
      </c>
      <c r="J85" s="929">
        <v>1482873</v>
      </c>
      <c r="K85" s="929">
        <v>704758</v>
      </c>
      <c r="L85" s="929">
        <v>778115</v>
      </c>
      <c r="M85" s="929">
        <v>1416928</v>
      </c>
      <c r="N85" s="929">
        <v>680197</v>
      </c>
      <c r="O85" s="929">
        <v>736731</v>
      </c>
      <c r="P85" s="929">
        <v>2248558</v>
      </c>
      <c r="Q85" s="929">
        <v>1105103</v>
      </c>
      <c r="R85" s="929">
        <v>1143455</v>
      </c>
      <c r="S85" s="929">
        <v>1227478</v>
      </c>
      <c r="T85" s="929">
        <v>584678</v>
      </c>
      <c r="U85" s="929">
        <v>642800</v>
      </c>
      <c r="V85" s="929">
        <v>1258390</v>
      </c>
      <c r="W85" s="929">
        <v>607041</v>
      </c>
      <c r="X85" s="929">
        <v>651349</v>
      </c>
      <c r="Y85" s="929">
        <v>2104058</v>
      </c>
      <c r="Z85" s="929">
        <v>1024354</v>
      </c>
      <c r="AA85" s="929">
        <v>1079704</v>
      </c>
      <c r="AB85" s="929">
        <v>2845382</v>
      </c>
      <c r="AC85" s="929">
        <v>1419117</v>
      </c>
      <c r="AD85" s="929">
        <v>1426265</v>
      </c>
      <c r="AE85" s="929">
        <v>1935168</v>
      </c>
      <c r="AF85" s="929">
        <v>962571</v>
      </c>
      <c r="AG85" s="929">
        <v>972597</v>
      </c>
      <c r="AH85" s="929">
        <v>1966265</v>
      </c>
      <c r="AI85" s="929">
        <v>971704</v>
      </c>
      <c r="AJ85" s="929">
        <v>994561</v>
      </c>
      <c r="AK85" s="929">
        <v>6405319</v>
      </c>
      <c r="AL85" s="929">
        <v>3245868</v>
      </c>
      <c r="AM85" s="929">
        <v>3159451</v>
      </c>
      <c r="AN85" s="929">
        <v>5555429</v>
      </c>
      <c r="AO85" s="929">
        <v>2802774</v>
      </c>
      <c r="AP85" s="929">
        <v>2752655</v>
      </c>
      <c r="AQ85" s="929">
        <v>11855563</v>
      </c>
      <c r="AR85" s="929">
        <v>5969773</v>
      </c>
      <c r="AS85" s="929">
        <v>5885790</v>
      </c>
      <c r="AT85" s="929">
        <v>7980391</v>
      </c>
      <c r="AU85" s="929">
        <v>4098147</v>
      </c>
      <c r="AV85" s="929">
        <v>3882244</v>
      </c>
      <c r="AW85" s="929">
        <v>2474583</v>
      </c>
      <c r="AX85" s="929">
        <v>1200376</v>
      </c>
      <c r="AY85" s="929">
        <v>1274207</v>
      </c>
      <c r="AZ85" s="929">
        <v>1120161</v>
      </c>
      <c r="BA85" s="929">
        <v>538640</v>
      </c>
      <c r="BB85" s="929">
        <v>581521</v>
      </c>
      <c r="BC85" s="929">
        <v>1164628</v>
      </c>
      <c r="BD85" s="929">
        <v>562684</v>
      </c>
      <c r="BE85" s="929">
        <v>601944</v>
      </c>
      <c r="BF85" s="929">
        <v>823585</v>
      </c>
      <c r="BG85" s="929">
        <v>400391</v>
      </c>
      <c r="BH85" s="929">
        <v>423194</v>
      </c>
      <c r="BI85" s="929">
        <v>852966</v>
      </c>
      <c r="BJ85" s="929">
        <v>418701</v>
      </c>
      <c r="BK85" s="929">
        <v>434265</v>
      </c>
      <c r="BL85" s="929">
        <v>2156627</v>
      </c>
      <c r="BM85" s="929">
        <v>1048109</v>
      </c>
      <c r="BN85" s="929">
        <v>1108518</v>
      </c>
      <c r="BO85" s="929">
        <v>2066569</v>
      </c>
      <c r="BP85" s="929">
        <v>1003933</v>
      </c>
      <c r="BQ85" s="929">
        <v>1062636</v>
      </c>
      <c r="BR85" s="929">
        <v>3670840</v>
      </c>
      <c r="BS85" s="929">
        <v>1808951</v>
      </c>
      <c r="BT85" s="929">
        <v>1861889</v>
      </c>
      <c r="BU85" s="929">
        <v>6690603</v>
      </c>
      <c r="BV85" s="929">
        <v>3354827</v>
      </c>
      <c r="BW85" s="929">
        <v>3335776</v>
      </c>
      <c r="BX85" s="929">
        <v>1792514</v>
      </c>
      <c r="BY85" s="929">
        <v>869515</v>
      </c>
      <c r="BZ85" s="929">
        <v>922999</v>
      </c>
      <c r="CA85" s="929">
        <v>1222411</v>
      </c>
      <c r="CB85" s="929">
        <v>601082</v>
      </c>
      <c r="CC85" s="929">
        <v>621329</v>
      </c>
      <c r="CD85" s="929">
        <v>2602460</v>
      </c>
      <c r="CE85" s="929">
        <v>1267620</v>
      </c>
      <c r="CF85" s="929">
        <v>1334840</v>
      </c>
      <c r="CG85" s="929">
        <v>8734516</v>
      </c>
      <c r="CH85" s="929">
        <v>4308184</v>
      </c>
      <c r="CI85" s="929">
        <v>4426332</v>
      </c>
      <c r="CJ85" s="929">
        <v>5405040</v>
      </c>
      <c r="CK85" s="929">
        <v>2619692</v>
      </c>
      <c r="CL85" s="929">
        <v>2785348</v>
      </c>
      <c r="CM85" s="929">
        <v>1375481</v>
      </c>
      <c r="CN85" s="929">
        <v>663591</v>
      </c>
      <c r="CO85" s="929">
        <v>711890</v>
      </c>
      <c r="CP85" s="929">
        <v>1074325</v>
      </c>
      <c r="CQ85" s="929">
        <v>510777</v>
      </c>
      <c r="CR85" s="929">
        <v>563548</v>
      </c>
      <c r="CS85" s="929">
        <v>615722</v>
      </c>
      <c r="CT85" s="929">
        <v>294899</v>
      </c>
      <c r="CU85" s="929">
        <v>320823</v>
      </c>
      <c r="CV85" s="929">
        <v>781021</v>
      </c>
      <c r="CW85" s="929">
        <v>373618</v>
      </c>
      <c r="CX85" s="929">
        <v>407403</v>
      </c>
      <c r="CY85" s="929">
        <v>1925877</v>
      </c>
      <c r="CZ85" s="929">
        <v>926721</v>
      </c>
      <c r="DA85" s="929">
        <v>999156</v>
      </c>
      <c r="DB85" s="929">
        <v>2849847</v>
      </c>
      <c r="DC85" s="929">
        <v>1385297</v>
      </c>
      <c r="DD85" s="929">
        <v>1464550</v>
      </c>
      <c r="DE85" s="929">
        <v>1572616</v>
      </c>
      <c r="DF85" s="929">
        <v>744844</v>
      </c>
      <c r="DG85" s="929">
        <v>827772</v>
      </c>
      <c r="DH85" s="929">
        <v>831598</v>
      </c>
      <c r="DI85" s="929">
        <v>395906</v>
      </c>
      <c r="DJ85" s="929">
        <v>435692</v>
      </c>
      <c r="DK85" s="929">
        <v>1023412</v>
      </c>
      <c r="DL85" s="929">
        <v>491621</v>
      </c>
      <c r="DM85" s="929">
        <v>531791</v>
      </c>
      <c r="DN85" s="929">
        <v>1515025</v>
      </c>
      <c r="DO85" s="929">
        <v>716940</v>
      </c>
      <c r="DP85" s="929">
        <v>798085</v>
      </c>
      <c r="DQ85" s="929">
        <v>825034</v>
      </c>
      <c r="DR85" s="929">
        <v>389063</v>
      </c>
      <c r="DS85" s="929">
        <v>435971</v>
      </c>
      <c r="DT85" s="929">
        <v>4811050</v>
      </c>
      <c r="DU85" s="929">
        <v>2303487</v>
      </c>
      <c r="DV85" s="929">
        <v>2507563</v>
      </c>
      <c r="DW85" s="929">
        <v>877851</v>
      </c>
      <c r="DX85" s="929">
        <v>414673</v>
      </c>
      <c r="DY85" s="929">
        <v>463178</v>
      </c>
      <c r="DZ85" s="929">
        <v>1562959</v>
      </c>
      <c r="EA85" s="929">
        <v>736729</v>
      </c>
      <c r="EB85" s="929">
        <v>826230</v>
      </c>
      <c r="EC85" s="929">
        <v>1840326</v>
      </c>
      <c r="ED85" s="929">
        <v>869441</v>
      </c>
      <c r="EE85" s="929">
        <v>970885</v>
      </c>
      <c r="EF85" s="929">
        <v>1236942</v>
      </c>
      <c r="EG85" s="929">
        <v>584672</v>
      </c>
      <c r="EH85" s="929">
        <v>652270</v>
      </c>
      <c r="EI85" s="929">
        <v>1168907</v>
      </c>
      <c r="EJ85" s="929">
        <v>551524</v>
      </c>
      <c r="EK85" s="929">
        <v>617383</v>
      </c>
      <c r="EL85" s="929">
        <v>1797824</v>
      </c>
      <c r="EM85" s="929">
        <v>842474</v>
      </c>
      <c r="EN85" s="929">
        <v>955350</v>
      </c>
      <c r="EO85" s="929">
        <v>1222398</v>
      </c>
      <c r="EP85" s="929">
        <v>598669</v>
      </c>
      <c r="EQ85" s="929">
        <v>623729</v>
      </c>
    </row>
    <row r="86" spans="1:147" ht="15" customHeight="1">
      <c r="A86" s="913" t="s">
        <v>1237</v>
      </c>
      <c r="B86" s="908">
        <v>1991</v>
      </c>
      <c r="C86" s="919"/>
      <c r="D86" s="931">
        <v>124101248</v>
      </c>
      <c r="E86" s="931">
        <v>60934194</v>
      </c>
      <c r="F86" s="931">
        <v>63167054</v>
      </c>
      <c r="G86" s="931">
        <v>5649995</v>
      </c>
      <c r="H86" s="931">
        <v>2723129</v>
      </c>
      <c r="I86" s="931">
        <v>2926866</v>
      </c>
      <c r="J86" s="931">
        <v>1478647</v>
      </c>
      <c r="K86" s="931">
        <v>702094</v>
      </c>
      <c r="L86" s="931">
        <v>776553</v>
      </c>
      <c r="M86" s="931">
        <v>1415581</v>
      </c>
      <c r="N86" s="931">
        <v>679776</v>
      </c>
      <c r="O86" s="931">
        <v>735805</v>
      </c>
      <c r="P86" s="931">
        <v>2266996</v>
      </c>
      <c r="Q86" s="931">
        <v>1113974</v>
      </c>
      <c r="R86" s="931">
        <v>1153022</v>
      </c>
      <c r="S86" s="931">
        <v>1222941</v>
      </c>
      <c r="T86" s="931">
        <v>582213</v>
      </c>
      <c r="U86" s="931">
        <v>640728</v>
      </c>
      <c r="V86" s="931">
        <v>1257492</v>
      </c>
      <c r="W86" s="931">
        <v>606686</v>
      </c>
      <c r="X86" s="931">
        <v>650806</v>
      </c>
      <c r="Y86" s="931">
        <v>2108961</v>
      </c>
      <c r="Z86" s="931">
        <v>1027527</v>
      </c>
      <c r="AA86" s="931">
        <v>1081434</v>
      </c>
      <c r="AB86" s="931">
        <v>2871268</v>
      </c>
      <c r="AC86" s="931">
        <v>1432901</v>
      </c>
      <c r="AD86" s="931">
        <v>1438367</v>
      </c>
      <c r="AE86" s="931">
        <v>1947782</v>
      </c>
      <c r="AF86" s="931">
        <v>969722</v>
      </c>
      <c r="AG86" s="931">
        <v>978060</v>
      </c>
      <c r="AH86" s="931">
        <v>1974475</v>
      </c>
      <c r="AI86" s="931">
        <v>975720</v>
      </c>
      <c r="AJ86" s="931">
        <v>998755</v>
      </c>
      <c r="AK86" s="931">
        <v>6485715</v>
      </c>
      <c r="AL86" s="931">
        <v>3287610</v>
      </c>
      <c r="AM86" s="931">
        <v>3198105</v>
      </c>
      <c r="AN86" s="931">
        <v>5617182</v>
      </c>
      <c r="AO86" s="931">
        <v>2834632</v>
      </c>
      <c r="AP86" s="931">
        <v>2782550</v>
      </c>
      <c r="AQ86" s="931">
        <v>11893607</v>
      </c>
      <c r="AR86" s="931">
        <v>5988158</v>
      </c>
      <c r="AS86" s="931">
        <v>5905449</v>
      </c>
      <c r="AT86" s="931">
        <v>8049843</v>
      </c>
      <c r="AU86" s="931">
        <v>4132677</v>
      </c>
      <c r="AV86" s="931">
        <v>3917166</v>
      </c>
      <c r="AW86" s="931">
        <v>2474937</v>
      </c>
      <c r="AX86" s="931">
        <v>1200603</v>
      </c>
      <c r="AY86" s="931">
        <v>1274334</v>
      </c>
      <c r="AZ86" s="931">
        <v>1120618</v>
      </c>
      <c r="BA86" s="931">
        <v>538994</v>
      </c>
      <c r="BB86" s="931">
        <v>581624</v>
      </c>
      <c r="BC86" s="931">
        <v>1167161</v>
      </c>
      <c r="BD86" s="931">
        <v>563739</v>
      </c>
      <c r="BE86" s="931">
        <v>603422</v>
      </c>
      <c r="BF86" s="931">
        <v>823096</v>
      </c>
      <c r="BG86" s="931">
        <v>399852</v>
      </c>
      <c r="BH86" s="931">
        <v>423244</v>
      </c>
      <c r="BI86" s="931">
        <v>859758</v>
      </c>
      <c r="BJ86" s="931">
        <v>422564</v>
      </c>
      <c r="BK86" s="931">
        <v>437194</v>
      </c>
      <c r="BL86" s="931">
        <v>2161646</v>
      </c>
      <c r="BM86" s="931">
        <v>1051394</v>
      </c>
      <c r="BN86" s="931">
        <v>1110252</v>
      </c>
      <c r="BO86" s="931">
        <v>2073168</v>
      </c>
      <c r="BP86" s="931">
        <v>1006596</v>
      </c>
      <c r="BQ86" s="931">
        <v>1066572</v>
      </c>
      <c r="BR86" s="931">
        <v>3687178</v>
      </c>
      <c r="BS86" s="931">
        <v>1817742</v>
      </c>
      <c r="BT86" s="931">
        <v>1869436</v>
      </c>
      <c r="BU86" s="931">
        <v>6729125</v>
      </c>
      <c r="BV86" s="931">
        <v>3374464</v>
      </c>
      <c r="BW86" s="931">
        <v>3354661</v>
      </c>
      <c r="BX86" s="931">
        <v>1803103</v>
      </c>
      <c r="BY86" s="931">
        <v>874643</v>
      </c>
      <c r="BZ86" s="931">
        <v>928460</v>
      </c>
      <c r="CA86" s="931">
        <v>1235355</v>
      </c>
      <c r="CB86" s="931">
        <v>607871</v>
      </c>
      <c r="CC86" s="931">
        <v>627484</v>
      </c>
      <c r="CD86" s="931">
        <v>2608170</v>
      </c>
      <c r="CE86" s="931">
        <v>1270182</v>
      </c>
      <c r="CF86" s="931">
        <v>1337988</v>
      </c>
      <c r="CG86" s="931">
        <v>8749868</v>
      </c>
      <c r="CH86" s="931">
        <v>4313236</v>
      </c>
      <c r="CI86" s="931">
        <v>4436632</v>
      </c>
      <c r="CJ86" s="931">
        <v>5425508</v>
      </c>
      <c r="CK86" s="931">
        <v>2629432</v>
      </c>
      <c r="CL86" s="931">
        <v>2796076</v>
      </c>
      <c r="CM86" s="931">
        <v>1388459</v>
      </c>
      <c r="CN86" s="931">
        <v>670111</v>
      </c>
      <c r="CO86" s="931">
        <v>718348</v>
      </c>
      <c r="CP86" s="931">
        <v>1075653</v>
      </c>
      <c r="CQ86" s="931">
        <v>511227</v>
      </c>
      <c r="CR86" s="931">
        <v>564426</v>
      </c>
      <c r="CS86" s="931">
        <v>615480</v>
      </c>
      <c r="CT86" s="931">
        <v>294820</v>
      </c>
      <c r="CU86" s="931">
        <v>320660</v>
      </c>
      <c r="CV86" s="931">
        <v>778267</v>
      </c>
      <c r="CW86" s="931">
        <v>372123</v>
      </c>
      <c r="CX86" s="931">
        <v>406144</v>
      </c>
      <c r="CY86" s="931">
        <v>1930308</v>
      </c>
      <c r="CZ86" s="931">
        <v>928693</v>
      </c>
      <c r="DA86" s="931">
        <v>1001615</v>
      </c>
      <c r="DB86" s="931">
        <v>2858600</v>
      </c>
      <c r="DC86" s="931">
        <v>1388459</v>
      </c>
      <c r="DD86" s="931">
        <v>1470141</v>
      </c>
      <c r="DE86" s="931">
        <v>1568508</v>
      </c>
      <c r="DF86" s="931">
        <v>742598</v>
      </c>
      <c r="DG86" s="931">
        <v>825910</v>
      </c>
      <c r="DH86" s="931">
        <v>830879</v>
      </c>
      <c r="DI86" s="931">
        <v>395086</v>
      </c>
      <c r="DJ86" s="931">
        <v>435793</v>
      </c>
      <c r="DK86" s="931">
        <v>1023310</v>
      </c>
      <c r="DL86" s="931">
        <v>491485</v>
      </c>
      <c r="DM86" s="931">
        <v>531825</v>
      </c>
      <c r="DN86" s="931">
        <v>1512920</v>
      </c>
      <c r="DO86" s="931">
        <v>715698</v>
      </c>
      <c r="DP86" s="931">
        <v>797222</v>
      </c>
      <c r="DQ86" s="931">
        <v>822160</v>
      </c>
      <c r="DR86" s="931">
        <v>387214</v>
      </c>
      <c r="DS86" s="931">
        <v>434946</v>
      </c>
      <c r="DT86" s="931">
        <v>4834041</v>
      </c>
      <c r="DU86" s="931">
        <v>2312906</v>
      </c>
      <c r="DV86" s="931">
        <v>2521135</v>
      </c>
      <c r="DW86" s="931">
        <v>877928</v>
      </c>
      <c r="DX86" s="931">
        <v>414494</v>
      </c>
      <c r="DY86" s="931">
        <v>463434</v>
      </c>
      <c r="DZ86" s="931">
        <v>1556672</v>
      </c>
      <c r="EA86" s="931">
        <v>733188</v>
      </c>
      <c r="EB86" s="931">
        <v>823484</v>
      </c>
      <c r="EC86" s="931">
        <v>1843668</v>
      </c>
      <c r="ED86" s="931">
        <v>871037</v>
      </c>
      <c r="EE86" s="931">
        <v>972631</v>
      </c>
      <c r="EF86" s="931">
        <v>1234968</v>
      </c>
      <c r="EG86" s="931">
        <v>583456</v>
      </c>
      <c r="EH86" s="931">
        <v>651512</v>
      </c>
      <c r="EI86" s="931">
        <v>1167193</v>
      </c>
      <c r="EJ86" s="931">
        <v>550593</v>
      </c>
      <c r="EK86" s="931">
        <v>616600</v>
      </c>
      <c r="EL86" s="931">
        <v>1792855</v>
      </c>
      <c r="EM86" s="931">
        <v>839888</v>
      </c>
      <c r="EN86" s="931">
        <v>952967</v>
      </c>
      <c r="EO86" s="931">
        <v>1230203</v>
      </c>
      <c r="EP86" s="931">
        <v>602987</v>
      </c>
      <c r="EQ86" s="931">
        <v>627216</v>
      </c>
    </row>
    <row r="87" spans="1:147" ht="15" customHeight="1">
      <c r="A87" s="913" t="s">
        <v>1238</v>
      </c>
      <c r="B87" s="908">
        <v>1992</v>
      </c>
      <c r="C87" s="919"/>
      <c r="D87" s="931">
        <v>124567307</v>
      </c>
      <c r="E87" s="931">
        <v>61154668</v>
      </c>
      <c r="F87" s="931">
        <v>63412639</v>
      </c>
      <c r="G87" s="931">
        <v>5660925</v>
      </c>
      <c r="H87" s="931">
        <v>2725906</v>
      </c>
      <c r="I87" s="931">
        <v>2935019</v>
      </c>
      <c r="J87" s="931">
        <v>1476117</v>
      </c>
      <c r="K87" s="931">
        <v>700518</v>
      </c>
      <c r="L87" s="931">
        <v>775599</v>
      </c>
      <c r="M87" s="931">
        <v>1415688</v>
      </c>
      <c r="N87" s="931">
        <v>680008</v>
      </c>
      <c r="O87" s="931">
        <v>735680</v>
      </c>
      <c r="P87" s="931">
        <v>2283397</v>
      </c>
      <c r="Q87" s="931">
        <v>1122231</v>
      </c>
      <c r="R87" s="931">
        <v>1161166</v>
      </c>
      <c r="S87" s="931">
        <v>1219982</v>
      </c>
      <c r="T87" s="931">
        <v>580642</v>
      </c>
      <c r="U87" s="931">
        <v>639340</v>
      </c>
      <c r="V87" s="931">
        <v>1256651</v>
      </c>
      <c r="W87" s="931">
        <v>606290</v>
      </c>
      <c r="X87" s="931">
        <v>650361</v>
      </c>
      <c r="Y87" s="931">
        <v>2116193</v>
      </c>
      <c r="Z87" s="931">
        <v>1031834</v>
      </c>
      <c r="AA87" s="931">
        <v>1084359</v>
      </c>
      <c r="AB87" s="931">
        <v>2897636</v>
      </c>
      <c r="AC87" s="931">
        <v>1447012</v>
      </c>
      <c r="AD87" s="931">
        <v>1450624</v>
      </c>
      <c r="AE87" s="931">
        <v>1958712</v>
      </c>
      <c r="AF87" s="931">
        <v>975542</v>
      </c>
      <c r="AG87" s="931">
        <v>983170</v>
      </c>
      <c r="AH87" s="931">
        <v>1984041</v>
      </c>
      <c r="AI87" s="931">
        <v>980418</v>
      </c>
      <c r="AJ87" s="931">
        <v>1003623</v>
      </c>
      <c r="AK87" s="931">
        <v>6566635</v>
      </c>
      <c r="AL87" s="931">
        <v>3329049</v>
      </c>
      <c r="AM87" s="931">
        <v>3237586</v>
      </c>
      <c r="AN87" s="931">
        <v>5679434</v>
      </c>
      <c r="AO87" s="931">
        <v>2867880</v>
      </c>
      <c r="AP87" s="931">
        <v>2811554</v>
      </c>
      <c r="AQ87" s="931">
        <v>11886655</v>
      </c>
      <c r="AR87" s="931">
        <v>5976335</v>
      </c>
      <c r="AS87" s="931">
        <v>5910320</v>
      </c>
      <c r="AT87" s="931">
        <v>8115905</v>
      </c>
      <c r="AU87" s="931">
        <v>4163823</v>
      </c>
      <c r="AV87" s="931">
        <v>3952082</v>
      </c>
      <c r="AW87" s="931">
        <v>2476163</v>
      </c>
      <c r="AX87" s="931">
        <v>1201602</v>
      </c>
      <c r="AY87" s="931">
        <v>1274561</v>
      </c>
      <c r="AZ87" s="931">
        <v>1120078</v>
      </c>
      <c r="BA87" s="931">
        <v>538896</v>
      </c>
      <c r="BB87" s="931">
        <v>581182</v>
      </c>
      <c r="BC87" s="931">
        <v>1170571</v>
      </c>
      <c r="BD87" s="931">
        <v>565477</v>
      </c>
      <c r="BE87" s="931">
        <v>605094</v>
      </c>
      <c r="BF87" s="931">
        <v>823278</v>
      </c>
      <c r="BG87" s="931">
        <v>400033</v>
      </c>
      <c r="BH87" s="931">
        <v>423245</v>
      </c>
      <c r="BI87" s="931">
        <v>865352</v>
      </c>
      <c r="BJ87" s="931">
        <v>425934</v>
      </c>
      <c r="BK87" s="931">
        <v>439418</v>
      </c>
      <c r="BL87" s="931">
        <v>2168718</v>
      </c>
      <c r="BM87" s="931">
        <v>1055625</v>
      </c>
      <c r="BN87" s="931">
        <v>1113093</v>
      </c>
      <c r="BO87" s="931">
        <v>2082071</v>
      </c>
      <c r="BP87" s="931">
        <v>1010995</v>
      </c>
      <c r="BQ87" s="931">
        <v>1071076</v>
      </c>
      <c r="BR87" s="931">
        <v>3704192</v>
      </c>
      <c r="BS87" s="931">
        <v>1826572</v>
      </c>
      <c r="BT87" s="931">
        <v>1877620</v>
      </c>
      <c r="BU87" s="931">
        <v>6775525</v>
      </c>
      <c r="BV87" s="931">
        <v>3398654</v>
      </c>
      <c r="BW87" s="931">
        <v>3376871</v>
      </c>
      <c r="BX87" s="931">
        <v>1813738</v>
      </c>
      <c r="BY87" s="931">
        <v>880323</v>
      </c>
      <c r="BZ87" s="931">
        <v>933415</v>
      </c>
      <c r="CA87" s="931">
        <v>1248215</v>
      </c>
      <c r="CB87" s="931">
        <v>614828</v>
      </c>
      <c r="CC87" s="931">
        <v>633387</v>
      </c>
      <c r="CD87" s="931">
        <v>2615300</v>
      </c>
      <c r="CE87" s="931">
        <v>1272753</v>
      </c>
      <c r="CF87" s="931">
        <v>1342547</v>
      </c>
      <c r="CG87" s="931">
        <v>8760732</v>
      </c>
      <c r="CH87" s="931">
        <v>4314818</v>
      </c>
      <c r="CI87" s="931">
        <v>4445914</v>
      </c>
      <c r="CJ87" s="931">
        <v>5443360</v>
      </c>
      <c r="CK87" s="931">
        <v>2637240</v>
      </c>
      <c r="CL87" s="931">
        <v>2806120</v>
      </c>
      <c r="CM87" s="931">
        <v>1400454</v>
      </c>
      <c r="CN87" s="931">
        <v>675673</v>
      </c>
      <c r="CO87" s="931">
        <v>724781</v>
      </c>
      <c r="CP87" s="931">
        <v>1076472</v>
      </c>
      <c r="CQ87" s="931">
        <v>511559</v>
      </c>
      <c r="CR87" s="931">
        <v>564913</v>
      </c>
      <c r="CS87" s="931">
        <v>614526</v>
      </c>
      <c r="CT87" s="931">
        <v>294239</v>
      </c>
      <c r="CU87" s="931">
        <v>320287</v>
      </c>
      <c r="CV87" s="931">
        <v>775442</v>
      </c>
      <c r="CW87" s="931">
        <v>370849</v>
      </c>
      <c r="CX87" s="931">
        <v>404593</v>
      </c>
      <c r="CY87" s="931">
        <v>1934896</v>
      </c>
      <c r="CZ87" s="931">
        <v>930902</v>
      </c>
      <c r="DA87" s="931">
        <v>1003994</v>
      </c>
      <c r="DB87" s="931">
        <v>2867251</v>
      </c>
      <c r="DC87" s="931">
        <v>1392993</v>
      </c>
      <c r="DD87" s="931">
        <v>1474258</v>
      </c>
      <c r="DE87" s="931">
        <v>1564537</v>
      </c>
      <c r="DF87" s="931">
        <v>740478</v>
      </c>
      <c r="DG87" s="931">
        <v>824059</v>
      </c>
      <c r="DH87" s="931">
        <v>830466</v>
      </c>
      <c r="DI87" s="931">
        <v>394669</v>
      </c>
      <c r="DJ87" s="931">
        <v>435797</v>
      </c>
      <c r="DK87" s="931">
        <v>1023942</v>
      </c>
      <c r="DL87" s="931">
        <v>491920</v>
      </c>
      <c r="DM87" s="931">
        <v>532022</v>
      </c>
      <c r="DN87" s="931">
        <v>1510522</v>
      </c>
      <c r="DO87" s="931">
        <v>714135</v>
      </c>
      <c r="DP87" s="931">
        <v>796387</v>
      </c>
      <c r="DQ87" s="931">
        <v>818827</v>
      </c>
      <c r="DR87" s="931">
        <v>385457</v>
      </c>
      <c r="DS87" s="931">
        <v>433370</v>
      </c>
      <c r="DT87" s="931">
        <v>4859123</v>
      </c>
      <c r="DU87" s="931">
        <v>2324151</v>
      </c>
      <c r="DV87" s="931">
        <v>2534972</v>
      </c>
      <c r="DW87" s="931">
        <v>879040</v>
      </c>
      <c r="DX87" s="931">
        <v>415256</v>
      </c>
      <c r="DY87" s="931">
        <v>463784</v>
      </c>
      <c r="DZ87" s="931">
        <v>1551805</v>
      </c>
      <c r="EA87" s="931">
        <v>730427</v>
      </c>
      <c r="EB87" s="931">
        <v>821378</v>
      </c>
      <c r="EC87" s="931">
        <v>1846439</v>
      </c>
      <c r="ED87" s="931">
        <v>872432</v>
      </c>
      <c r="EE87" s="931">
        <v>974007</v>
      </c>
      <c r="EF87" s="931">
        <v>1232926</v>
      </c>
      <c r="EG87" s="931">
        <v>582152</v>
      </c>
      <c r="EH87" s="931">
        <v>650774</v>
      </c>
      <c r="EI87" s="931">
        <v>1167422</v>
      </c>
      <c r="EJ87" s="931">
        <v>550958</v>
      </c>
      <c r="EK87" s="931">
        <v>616464</v>
      </c>
      <c r="EL87" s="931">
        <v>1788801</v>
      </c>
      <c r="EM87" s="931">
        <v>837909</v>
      </c>
      <c r="EN87" s="931">
        <v>950892</v>
      </c>
      <c r="EO87" s="931">
        <v>1239152</v>
      </c>
      <c r="EP87" s="931">
        <v>607271</v>
      </c>
      <c r="EQ87" s="931">
        <v>631881</v>
      </c>
    </row>
    <row r="88" spans="1:147" ht="15" customHeight="1">
      <c r="A88" s="913" t="s">
        <v>1239</v>
      </c>
      <c r="B88" s="908">
        <v>1993</v>
      </c>
      <c r="C88" s="919"/>
      <c r="D88" s="931">
        <v>124937786</v>
      </c>
      <c r="E88" s="931">
        <v>61316763</v>
      </c>
      <c r="F88" s="931">
        <v>63621023</v>
      </c>
      <c r="G88" s="931">
        <v>5669137</v>
      </c>
      <c r="H88" s="931">
        <v>2727992</v>
      </c>
      <c r="I88" s="931">
        <v>2941145</v>
      </c>
      <c r="J88" s="931">
        <v>1476364</v>
      </c>
      <c r="K88" s="931">
        <v>700859</v>
      </c>
      <c r="L88" s="931">
        <v>775505</v>
      </c>
      <c r="M88" s="931">
        <v>1416950</v>
      </c>
      <c r="N88" s="931">
        <v>680714</v>
      </c>
      <c r="O88" s="931">
        <v>736236</v>
      </c>
      <c r="P88" s="931">
        <v>2298988</v>
      </c>
      <c r="Q88" s="931">
        <v>1129941</v>
      </c>
      <c r="R88" s="931">
        <v>1169047</v>
      </c>
      <c r="S88" s="931">
        <v>1217315</v>
      </c>
      <c r="T88" s="931">
        <v>579220</v>
      </c>
      <c r="U88" s="931">
        <v>638095</v>
      </c>
      <c r="V88" s="931">
        <v>1255948</v>
      </c>
      <c r="W88" s="931">
        <v>606087</v>
      </c>
      <c r="X88" s="931">
        <v>649861</v>
      </c>
      <c r="Y88" s="931">
        <v>2123189</v>
      </c>
      <c r="Z88" s="931">
        <v>1035680</v>
      </c>
      <c r="AA88" s="931">
        <v>1087509</v>
      </c>
      <c r="AB88" s="931">
        <v>2919992</v>
      </c>
      <c r="AC88" s="931">
        <v>1458990</v>
      </c>
      <c r="AD88" s="931">
        <v>1461002</v>
      </c>
      <c r="AE88" s="931">
        <v>1968915</v>
      </c>
      <c r="AF88" s="931">
        <v>980433</v>
      </c>
      <c r="AG88" s="931">
        <v>988482</v>
      </c>
      <c r="AH88" s="931">
        <v>1990185</v>
      </c>
      <c r="AI88" s="931">
        <v>983186</v>
      </c>
      <c r="AJ88" s="931">
        <v>1006999</v>
      </c>
      <c r="AK88" s="931">
        <v>6640108</v>
      </c>
      <c r="AL88" s="931">
        <v>3364708</v>
      </c>
      <c r="AM88" s="931">
        <v>3275400</v>
      </c>
      <c r="AN88" s="931">
        <v>5730677</v>
      </c>
      <c r="AO88" s="931">
        <v>2894279</v>
      </c>
      <c r="AP88" s="931">
        <v>2836398</v>
      </c>
      <c r="AQ88" s="931">
        <v>11848996</v>
      </c>
      <c r="AR88" s="931">
        <v>5948443</v>
      </c>
      <c r="AS88" s="931">
        <v>5900553</v>
      </c>
      <c r="AT88" s="931">
        <v>8166475</v>
      </c>
      <c r="AU88" s="931">
        <v>4183185</v>
      </c>
      <c r="AV88" s="931">
        <v>3983290</v>
      </c>
      <c r="AW88" s="931">
        <v>2479283</v>
      </c>
      <c r="AX88" s="931">
        <v>1204001</v>
      </c>
      <c r="AY88" s="931">
        <v>1275282</v>
      </c>
      <c r="AZ88" s="931">
        <v>1120991</v>
      </c>
      <c r="BA88" s="931">
        <v>539620</v>
      </c>
      <c r="BB88" s="931">
        <v>581371</v>
      </c>
      <c r="BC88" s="931">
        <v>1173275</v>
      </c>
      <c r="BD88" s="931">
        <v>566896</v>
      </c>
      <c r="BE88" s="931">
        <v>606379</v>
      </c>
      <c r="BF88" s="931">
        <v>823939</v>
      </c>
      <c r="BG88" s="931">
        <v>400269</v>
      </c>
      <c r="BH88" s="931">
        <v>423670</v>
      </c>
      <c r="BI88" s="931">
        <v>870590</v>
      </c>
      <c r="BJ88" s="931">
        <v>428542</v>
      </c>
      <c r="BK88" s="931">
        <v>442048</v>
      </c>
      <c r="BL88" s="931">
        <v>2175223</v>
      </c>
      <c r="BM88" s="931">
        <v>1059363</v>
      </c>
      <c r="BN88" s="931">
        <v>1115860</v>
      </c>
      <c r="BO88" s="931">
        <v>2089059</v>
      </c>
      <c r="BP88" s="931">
        <v>1014054</v>
      </c>
      <c r="BQ88" s="931">
        <v>1075005</v>
      </c>
      <c r="BR88" s="931">
        <v>3716121</v>
      </c>
      <c r="BS88" s="931">
        <v>1832901</v>
      </c>
      <c r="BT88" s="931">
        <v>1883220</v>
      </c>
      <c r="BU88" s="931">
        <v>6809691</v>
      </c>
      <c r="BV88" s="931">
        <v>3414614</v>
      </c>
      <c r="BW88" s="931">
        <v>3395077</v>
      </c>
      <c r="BX88" s="931">
        <v>1822556</v>
      </c>
      <c r="BY88" s="931">
        <v>884809</v>
      </c>
      <c r="BZ88" s="931">
        <v>937747</v>
      </c>
      <c r="CA88" s="931">
        <v>1260553</v>
      </c>
      <c r="CB88" s="931">
        <v>620989</v>
      </c>
      <c r="CC88" s="931">
        <v>639564</v>
      </c>
      <c r="CD88" s="931">
        <v>2618091</v>
      </c>
      <c r="CE88" s="931">
        <v>1272966</v>
      </c>
      <c r="CF88" s="931">
        <v>1345125</v>
      </c>
      <c r="CG88" s="931">
        <v>8761747</v>
      </c>
      <c r="CH88" s="931">
        <v>4311197</v>
      </c>
      <c r="CI88" s="931">
        <v>4450550</v>
      </c>
      <c r="CJ88" s="931">
        <v>5456671</v>
      </c>
      <c r="CK88" s="931">
        <v>2642322</v>
      </c>
      <c r="CL88" s="931">
        <v>2814349</v>
      </c>
      <c r="CM88" s="931">
        <v>1412047</v>
      </c>
      <c r="CN88" s="931">
        <v>680736</v>
      </c>
      <c r="CO88" s="931">
        <v>731311</v>
      </c>
      <c r="CP88" s="931">
        <v>1077443</v>
      </c>
      <c r="CQ88" s="931">
        <v>511748</v>
      </c>
      <c r="CR88" s="931">
        <v>565695</v>
      </c>
      <c r="CS88" s="931">
        <v>614070</v>
      </c>
      <c r="CT88" s="931">
        <v>293768</v>
      </c>
      <c r="CU88" s="931">
        <v>320302</v>
      </c>
      <c r="CV88" s="931">
        <v>772547</v>
      </c>
      <c r="CW88" s="931">
        <v>369382</v>
      </c>
      <c r="CX88" s="931">
        <v>403165</v>
      </c>
      <c r="CY88" s="931">
        <v>1940410</v>
      </c>
      <c r="CZ88" s="931">
        <v>933739</v>
      </c>
      <c r="DA88" s="931">
        <v>1006671</v>
      </c>
      <c r="DB88" s="931">
        <v>2873035</v>
      </c>
      <c r="DC88" s="931">
        <v>1396167</v>
      </c>
      <c r="DD88" s="931">
        <v>1476868</v>
      </c>
      <c r="DE88" s="931">
        <v>1561073</v>
      </c>
      <c r="DF88" s="931">
        <v>739010</v>
      </c>
      <c r="DG88" s="931">
        <v>822063</v>
      </c>
      <c r="DH88" s="931">
        <v>830888</v>
      </c>
      <c r="DI88" s="931">
        <v>394941</v>
      </c>
      <c r="DJ88" s="931">
        <v>435947</v>
      </c>
      <c r="DK88" s="931">
        <v>1024635</v>
      </c>
      <c r="DL88" s="931">
        <v>492331</v>
      </c>
      <c r="DM88" s="931">
        <v>532304</v>
      </c>
      <c r="DN88" s="931">
        <v>1508440</v>
      </c>
      <c r="DO88" s="931">
        <v>713030</v>
      </c>
      <c r="DP88" s="931">
        <v>795410</v>
      </c>
      <c r="DQ88" s="931">
        <v>817479</v>
      </c>
      <c r="DR88" s="931">
        <v>384813</v>
      </c>
      <c r="DS88" s="931">
        <v>432666</v>
      </c>
      <c r="DT88" s="931">
        <v>4884913</v>
      </c>
      <c r="DU88" s="931">
        <v>2335962</v>
      </c>
      <c r="DV88" s="931">
        <v>2548951</v>
      </c>
      <c r="DW88" s="931">
        <v>880303</v>
      </c>
      <c r="DX88" s="931">
        <v>416340</v>
      </c>
      <c r="DY88" s="931">
        <v>463963</v>
      </c>
      <c r="DZ88" s="931">
        <v>1549805</v>
      </c>
      <c r="EA88" s="931">
        <v>729517</v>
      </c>
      <c r="EB88" s="931">
        <v>820288</v>
      </c>
      <c r="EC88" s="931">
        <v>1849942</v>
      </c>
      <c r="ED88" s="931">
        <v>874638</v>
      </c>
      <c r="EE88" s="931">
        <v>975304</v>
      </c>
      <c r="EF88" s="931">
        <v>1231106</v>
      </c>
      <c r="EG88" s="931">
        <v>581078</v>
      </c>
      <c r="EH88" s="931">
        <v>650028</v>
      </c>
      <c r="EI88" s="931">
        <v>1170538</v>
      </c>
      <c r="EJ88" s="931">
        <v>552967</v>
      </c>
      <c r="EK88" s="931">
        <v>617571</v>
      </c>
      <c r="EL88" s="931">
        <v>1788388</v>
      </c>
      <c r="EM88" s="931">
        <v>837711</v>
      </c>
      <c r="EN88" s="931">
        <v>950677</v>
      </c>
      <c r="EO88" s="931">
        <v>1249695</v>
      </c>
      <c r="EP88" s="931">
        <v>612625</v>
      </c>
      <c r="EQ88" s="931">
        <v>637070</v>
      </c>
    </row>
    <row r="89" spans="1:147" ht="15" customHeight="1">
      <c r="A89" s="913" t="s">
        <v>1240</v>
      </c>
      <c r="B89" s="908">
        <v>1994</v>
      </c>
      <c r="C89" s="919"/>
      <c r="D89" s="931">
        <v>125265074</v>
      </c>
      <c r="E89" s="931">
        <v>61446190</v>
      </c>
      <c r="F89" s="931">
        <v>63818884</v>
      </c>
      <c r="G89" s="931">
        <v>5680724</v>
      </c>
      <c r="H89" s="931">
        <v>2732149</v>
      </c>
      <c r="I89" s="931">
        <v>2948575</v>
      </c>
      <c r="J89" s="931">
        <v>1479514</v>
      </c>
      <c r="K89" s="931">
        <v>703061</v>
      </c>
      <c r="L89" s="931">
        <v>776453</v>
      </c>
      <c r="M89" s="931">
        <v>1418218</v>
      </c>
      <c r="N89" s="931">
        <v>681294</v>
      </c>
      <c r="O89" s="931">
        <v>736924</v>
      </c>
      <c r="P89" s="931">
        <v>2312765</v>
      </c>
      <c r="Q89" s="931">
        <v>1136568</v>
      </c>
      <c r="R89" s="931">
        <v>1176197</v>
      </c>
      <c r="S89" s="931">
        <v>1216034</v>
      </c>
      <c r="T89" s="931">
        <v>578631</v>
      </c>
      <c r="U89" s="931">
        <v>637403</v>
      </c>
      <c r="V89" s="931">
        <v>1256108</v>
      </c>
      <c r="W89" s="931">
        <v>606582</v>
      </c>
      <c r="X89" s="931">
        <v>649526</v>
      </c>
      <c r="Y89" s="931">
        <v>2128620</v>
      </c>
      <c r="Z89" s="931">
        <v>1038993</v>
      </c>
      <c r="AA89" s="931">
        <v>1089627</v>
      </c>
      <c r="AB89" s="931">
        <v>2940008</v>
      </c>
      <c r="AC89" s="931">
        <v>1468933</v>
      </c>
      <c r="AD89" s="931">
        <v>1471075</v>
      </c>
      <c r="AE89" s="931">
        <v>1976886</v>
      </c>
      <c r="AF89" s="931">
        <v>984056</v>
      </c>
      <c r="AG89" s="931">
        <v>992830</v>
      </c>
      <c r="AH89" s="931">
        <v>1996459</v>
      </c>
      <c r="AI89" s="931">
        <v>986117</v>
      </c>
      <c r="AJ89" s="931">
        <v>1010342</v>
      </c>
      <c r="AK89" s="931">
        <v>6703273</v>
      </c>
      <c r="AL89" s="931">
        <v>3393814</v>
      </c>
      <c r="AM89" s="931">
        <v>3309459</v>
      </c>
      <c r="AN89" s="931">
        <v>5767083</v>
      </c>
      <c r="AO89" s="931">
        <v>2910254</v>
      </c>
      <c r="AP89" s="931">
        <v>2856829</v>
      </c>
      <c r="AQ89" s="931">
        <v>11796131</v>
      </c>
      <c r="AR89" s="931">
        <v>5911854</v>
      </c>
      <c r="AS89" s="931">
        <v>5884277</v>
      </c>
      <c r="AT89" s="931">
        <v>8207184</v>
      </c>
      <c r="AU89" s="931">
        <v>4196092</v>
      </c>
      <c r="AV89" s="931">
        <v>4011092</v>
      </c>
      <c r="AW89" s="931">
        <v>2483969</v>
      </c>
      <c r="AX89" s="931">
        <v>1206642</v>
      </c>
      <c r="AY89" s="931">
        <v>1277327</v>
      </c>
      <c r="AZ89" s="931">
        <v>1121489</v>
      </c>
      <c r="BA89" s="931">
        <v>539869</v>
      </c>
      <c r="BB89" s="931">
        <v>581620</v>
      </c>
      <c r="BC89" s="931">
        <v>1176029</v>
      </c>
      <c r="BD89" s="931">
        <v>568433</v>
      </c>
      <c r="BE89" s="931">
        <v>607596</v>
      </c>
      <c r="BF89" s="931">
        <v>825461</v>
      </c>
      <c r="BG89" s="931">
        <v>400937</v>
      </c>
      <c r="BH89" s="931">
        <v>424524</v>
      </c>
      <c r="BI89" s="931">
        <v>876580</v>
      </c>
      <c r="BJ89" s="931">
        <v>431715</v>
      </c>
      <c r="BK89" s="931">
        <v>444865</v>
      </c>
      <c r="BL89" s="931">
        <v>2183810</v>
      </c>
      <c r="BM89" s="931">
        <v>1064476</v>
      </c>
      <c r="BN89" s="931">
        <v>1119334</v>
      </c>
      <c r="BO89" s="931">
        <v>2094634</v>
      </c>
      <c r="BP89" s="931">
        <v>1016516</v>
      </c>
      <c r="BQ89" s="931">
        <v>1078118</v>
      </c>
      <c r="BR89" s="931">
        <v>3728664</v>
      </c>
      <c r="BS89" s="931">
        <v>1838492</v>
      </c>
      <c r="BT89" s="931">
        <v>1890172</v>
      </c>
      <c r="BU89" s="931">
        <v>6838659</v>
      </c>
      <c r="BV89" s="931">
        <v>3426538</v>
      </c>
      <c r="BW89" s="931">
        <v>3412121</v>
      </c>
      <c r="BX89" s="931">
        <v>1832621</v>
      </c>
      <c r="BY89" s="931">
        <v>889717</v>
      </c>
      <c r="BZ89" s="931">
        <v>942904</v>
      </c>
      <c r="CA89" s="931">
        <v>1273337</v>
      </c>
      <c r="CB89" s="931">
        <v>627634</v>
      </c>
      <c r="CC89" s="931">
        <v>645703</v>
      </c>
      <c r="CD89" s="931">
        <v>2622006</v>
      </c>
      <c r="CE89" s="931">
        <v>1273869</v>
      </c>
      <c r="CF89" s="931">
        <v>1348137</v>
      </c>
      <c r="CG89" s="931">
        <v>8758835</v>
      </c>
      <c r="CH89" s="931">
        <v>4305096</v>
      </c>
      <c r="CI89" s="931">
        <v>4453739</v>
      </c>
      <c r="CJ89" s="931">
        <v>5469360</v>
      </c>
      <c r="CK89" s="931">
        <v>2646548</v>
      </c>
      <c r="CL89" s="931">
        <v>2822812</v>
      </c>
      <c r="CM89" s="931">
        <v>1420232</v>
      </c>
      <c r="CN89" s="931">
        <v>684089</v>
      </c>
      <c r="CO89" s="931">
        <v>736143</v>
      </c>
      <c r="CP89" s="931">
        <v>1079620</v>
      </c>
      <c r="CQ89" s="931">
        <v>513186</v>
      </c>
      <c r="CR89" s="931">
        <v>566434</v>
      </c>
      <c r="CS89" s="931">
        <v>614264</v>
      </c>
      <c r="CT89" s="931">
        <v>293936</v>
      </c>
      <c r="CU89" s="931">
        <v>320328</v>
      </c>
      <c r="CV89" s="931">
        <v>771584</v>
      </c>
      <c r="CW89" s="931">
        <v>368761</v>
      </c>
      <c r="CX89" s="931">
        <v>402823</v>
      </c>
      <c r="CY89" s="931">
        <v>1944850</v>
      </c>
      <c r="CZ89" s="931">
        <v>935659</v>
      </c>
      <c r="DA89" s="931">
        <v>1009191</v>
      </c>
      <c r="DB89" s="931">
        <v>2876744</v>
      </c>
      <c r="DC89" s="931">
        <v>1397386</v>
      </c>
      <c r="DD89" s="931">
        <v>1479358</v>
      </c>
      <c r="DE89" s="931">
        <v>1558724</v>
      </c>
      <c r="DF89" s="931">
        <v>737797</v>
      </c>
      <c r="DG89" s="931">
        <v>820927</v>
      </c>
      <c r="DH89" s="931">
        <v>830494</v>
      </c>
      <c r="DI89" s="931">
        <v>394695</v>
      </c>
      <c r="DJ89" s="931">
        <v>435799</v>
      </c>
      <c r="DK89" s="931">
        <v>1025619</v>
      </c>
      <c r="DL89" s="931">
        <v>492931</v>
      </c>
      <c r="DM89" s="931">
        <v>532688</v>
      </c>
      <c r="DN89" s="931">
        <v>1507689</v>
      </c>
      <c r="DO89" s="931">
        <v>712656</v>
      </c>
      <c r="DP89" s="931">
        <v>795033</v>
      </c>
      <c r="DQ89" s="931">
        <v>816799</v>
      </c>
      <c r="DR89" s="931">
        <v>384416</v>
      </c>
      <c r="DS89" s="931">
        <v>432383</v>
      </c>
      <c r="DT89" s="931">
        <v>4909143</v>
      </c>
      <c r="DU89" s="931">
        <v>2346334</v>
      </c>
      <c r="DV89" s="931">
        <v>2562809</v>
      </c>
      <c r="DW89" s="931">
        <v>882604</v>
      </c>
      <c r="DX89" s="931">
        <v>417625</v>
      </c>
      <c r="DY89" s="931">
        <v>464979</v>
      </c>
      <c r="DZ89" s="931">
        <v>1548702</v>
      </c>
      <c r="EA89" s="931">
        <v>728928</v>
      </c>
      <c r="EB89" s="931">
        <v>819774</v>
      </c>
      <c r="EC89" s="931">
        <v>1855058</v>
      </c>
      <c r="ED89" s="931">
        <v>877514</v>
      </c>
      <c r="EE89" s="931">
        <v>977544</v>
      </c>
      <c r="EF89" s="931">
        <v>1231520</v>
      </c>
      <c r="EG89" s="931">
        <v>581900</v>
      </c>
      <c r="EH89" s="931">
        <v>649620</v>
      </c>
      <c r="EI89" s="931">
        <v>1174060</v>
      </c>
      <c r="EJ89" s="931">
        <v>555003</v>
      </c>
      <c r="EK89" s="931">
        <v>619057</v>
      </c>
      <c r="EL89" s="931">
        <v>1790798</v>
      </c>
      <c r="EM89" s="931">
        <v>839358</v>
      </c>
      <c r="EN89" s="931">
        <v>951440</v>
      </c>
      <c r="EO89" s="931">
        <v>1262109</v>
      </c>
      <c r="EP89" s="931">
        <v>619136</v>
      </c>
      <c r="EQ89" s="931">
        <v>642973</v>
      </c>
    </row>
    <row r="90" spans="1:147" ht="15" customHeight="1">
      <c r="A90" s="913" t="s">
        <v>1241</v>
      </c>
      <c r="B90" s="908">
        <v>1995</v>
      </c>
      <c r="C90" s="907" t="s">
        <v>1211</v>
      </c>
      <c r="D90" s="929">
        <v>125570246</v>
      </c>
      <c r="E90" s="929">
        <v>61574398</v>
      </c>
      <c r="F90" s="929">
        <v>63995848</v>
      </c>
      <c r="G90" s="929">
        <v>5692321</v>
      </c>
      <c r="H90" s="929">
        <v>2736844</v>
      </c>
      <c r="I90" s="929">
        <v>2955477</v>
      </c>
      <c r="J90" s="929">
        <v>1481663</v>
      </c>
      <c r="K90" s="929">
        <v>704189</v>
      </c>
      <c r="L90" s="929">
        <v>777474</v>
      </c>
      <c r="M90" s="929">
        <v>1419505</v>
      </c>
      <c r="N90" s="929">
        <v>681986</v>
      </c>
      <c r="O90" s="929">
        <v>737519</v>
      </c>
      <c r="P90" s="929">
        <v>2328739</v>
      </c>
      <c r="Q90" s="929">
        <v>1144739</v>
      </c>
      <c r="R90" s="929">
        <v>1184000</v>
      </c>
      <c r="S90" s="929">
        <v>1213667</v>
      </c>
      <c r="T90" s="929">
        <v>577535</v>
      </c>
      <c r="U90" s="929">
        <v>636132</v>
      </c>
      <c r="V90" s="929">
        <v>1256958</v>
      </c>
      <c r="W90" s="929">
        <v>607316</v>
      </c>
      <c r="X90" s="929">
        <v>649642</v>
      </c>
      <c r="Y90" s="929">
        <v>2133592</v>
      </c>
      <c r="Z90" s="929">
        <v>1042030</v>
      </c>
      <c r="AA90" s="929">
        <v>1091562</v>
      </c>
      <c r="AB90" s="929">
        <v>2955530</v>
      </c>
      <c r="AC90" s="929">
        <v>1476437</v>
      </c>
      <c r="AD90" s="929">
        <v>1479093</v>
      </c>
      <c r="AE90" s="929">
        <v>1984390</v>
      </c>
      <c r="AF90" s="929">
        <v>987426</v>
      </c>
      <c r="AG90" s="929">
        <v>996964</v>
      </c>
      <c r="AH90" s="929">
        <v>2003540</v>
      </c>
      <c r="AI90" s="929">
        <v>989610</v>
      </c>
      <c r="AJ90" s="929">
        <v>1013930</v>
      </c>
      <c r="AK90" s="929">
        <v>6759311</v>
      </c>
      <c r="AL90" s="929">
        <v>3419218</v>
      </c>
      <c r="AM90" s="929">
        <v>3340093</v>
      </c>
      <c r="AN90" s="929">
        <v>5797782</v>
      </c>
      <c r="AO90" s="929">
        <v>2923839</v>
      </c>
      <c r="AP90" s="929">
        <v>2873943</v>
      </c>
      <c r="AQ90" s="929">
        <v>11773605</v>
      </c>
      <c r="AR90" s="929">
        <v>5892704</v>
      </c>
      <c r="AS90" s="929">
        <v>5880901</v>
      </c>
      <c r="AT90" s="929">
        <v>8245900</v>
      </c>
      <c r="AU90" s="929">
        <v>4209525</v>
      </c>
      <c r="AV90" s="929">
        <v>4036375</v>
      </c>
      <c r="AW90" s="929">
        <v>2488364</v>
      </c>
      <c r="AX90" s="929">
        <v>1209833</v>
      </c>
      <c r="AY90" s="929">
        <v>1278531</v>
      </c>
      <c r="AZ90" s="929">
        <v>1123125</v>
      </c>
      <c r="BA90" s="929">
        <v>540921</v>
      </c>
      <c r="BB90" s="929">
        <v>582204</v>
      </c>
      <c r="BC90" s="929">
        <v>1180068</v>
      </c>
      <c r="BD90" s="929">
        <v>570835</v>
      </c>
      <c r="BE90" s="929">
        <v>609233</v>
      </c>
      <c r="BF90" s="929">
        <v>826996</v>
      </c>
      <c r="BG90" s="929">
        <v>401860</v>
      </c>
      <c r="BH90" s="929">
        <v>425136</v>
      </c>
      <c r="BI90" s="929">
        <v>881996</v>
      </c>
      <c r="BJ90" s="929">
        <v>434707</v>
      </c>
      <c r="BK90" s="929">
        <v>447289</v>
      </c>
      <c r="BL90" s="929">
        <v>2193984</v>
      </c>
      <c r="BM90" s="929">
        <v>1070471</v>
      </c>
      <c r="BN90" s="929">
        <v>1123513</v>
      </c>
      <c r="BO90" s="929">
        <v>2100315</v>
      </c>
      <c r="BP90" s="929">
        <v>1019549</v>
      </c>
      <c r="BQ90" s="929">
        <v>1080766</v>
      </c>
      <c r="BR90" s="929">
        <v>3737689</v>
      </c>
      <c r="BS90" s="929">
        <v>1841947</v>
      </c>
      <c r="BT90" s="929">
        <v>1895742</v>
      </c>
      <c r="BU90" s="929">
        <v>6868336</v>
      </c>
      <c r="BV90" s="929">
        <v>3439180</v>
      </c>
      <c r="BW90" s="929">
        <v>3429156</v>
      </c>
      <c r="BX90" s="929">
        <v>1841358</v>
      </c>
      <c r="BY90" s="929">
        <v>893982</v>
      </c>
      <c r="BZ90" s="929">
        <v>947376</v>
      </c>
      <c r="CA90" s="929">
        <v>1287005</v>
      </c>
      <c r="CB90" s="929">
        <v>634648</v>
      </c>
      <c r="CC90" s="929">
        <v>652357</v>
      </c>
      <c r="CD90" s="929">
        <v>2629592</v>
      </c>
      <c r="CE90" s="929">
        <v>1276838</v>
      </c>
      <c r="CF90" s="929">
        <v>1352754</v>
      </c>
      <c r="CG90" s="929">
        <v>8797268</v>
      </c>
      <c r="CH90" s="929">
        <v>4321575</v>
      </c>
      <c r="CI90" s="929">
        <v>4475693</v>
      </c>
      <c r="CJ90" s="929">
        <v>5401877</v>
      </c>
      <c r="CK90" s="929">
        <v>2612369</v>
      </c>
      <c r="CL90" s="929">
        <v>2789508</v>
      </c>
      <c r="CM90" s="929">
        <v>1430862</v>
      </c>
      <c r="CN90" s="929">
        <v>688741</v>
      </c>
      <c r="CO90" s="929">
        <v>742121</v>
      </c>
      <c r="CP90" s="929">
        <v>1080435</v>
      </c>
      <c r="CQ90" s="929">
        <v>513450</v>
      </c>
      <c r="CR90" s="929">
        <v>566985</v>
      </c>
      <c r="CS90" s="929">
        <v>614929</v>
      </c>
      <c r="CT90" s="929">
        <v>294414</v>
      </c>
      <c r="CU90" s="929">
        <v>320515</v>
      </c>
      <c r="CV90" s="929">
        <v>771441</v>
      </c>
      <c r="CW90" s="929">
        <v>368789</v>
      </c>
      <c r="CX90" s="929">
        <v>402652</v>
      </c>
      <c r="CY90" s="929">
        <v>1950750</v>
      </c>
      <c r="CZ90" s="929">
        <v>938439</v>
      </c>
      <c r="DA90" s="929">
        <v>1012311</v>
      </c>
      <c r="DB90" s="929">
        <v>2881748</v>
      </c>
      <c r="DC90" s="929">
        <v>1398986</v>
      </c>
      <c r="DD90" s="929">
        <v>1482762</v>
      </c>
      <c r="DE90" s="929">
        <v>1555543</v>
      </c>
      <c r="DF90" s="929">
        <v>736555</v>
      </c>
      <c r="DG90" s="929">
        <v>818988</v>
      </c>
      <c r="DH90" s="929">
        <v>832427</v>
      </c>
      <c r="DI90" s="929">
        <v>395636</v>
      </c>
      <c r="DJ90" s="929">
        <v>436791</v>
      </c>
      <c r="DK90" s="929">
        <v>1027006</v>
      </c>
      <c r="DL90" s="929">
        <v>493482</v>
      </c>
      <c r="DM90" s="929">
        <v>533524</v>
      </c>
      <c r="DN90" s="929">
        <v>1506700</v>
      </c>
      <c r="DO90" s="929">
        <v>712518</v>
      </c>
      <c r="DP90" s="929">
        <v>794182</v>
      </c>
      <c r="DQ90" s="929">
        <v>816704</v>
      </c>
      <c r="DR90" s="929">
        <v>384446</v>
      </c>
      <c r="DS90" s="929">
        <v>432258</v>
      </c>
      <c r="DT90" s="929">
        <v>4933393</v>
      </c>
      <c r="DU90" s="929">
        <v>2357525</v>
      </c>
      <c r="DV90" s="929">
        <v>2575868</v>
      </c>
      <c r="DW90" s="929">
        <v>884316</v>
      </c>
      <c r="DX90" s="929">
        <v>418666</v>
      </c>
      <c r="DY90" s="929">
        <v>465650</v>
      </c>
      <c r="DZ90" s="929">
        <v>1544934</v>
      </c>
      <c r="EA90" s="929">
        <v>726894</v>
      </c>
      <c r="EB90" s="929">
        <v>818040</v>
      </c>
      <c r="EC90" s="929">
        <v>1859793</v>
      </c>
      <c r="ED90" s="929">
        <v>879873</v>
      </c>
      <c r="EE90" s="929">
        <v>979920</v>
      </c>
      <c r="EF90" s="929">
        <v>1231306</v>
      </c>
      <c r="EG90" s="929">
        <v>581909</v>
      </c>
      <c r="EH90" s="929">
        <v>649397</v>
      </c>
      <c r="EI90" s="929">
        <v>1175819</v>
      </c>
      <c r="EJ90" s="929">
        <v>556245</v>
      </c>
      <c r="EK90" s="929">
        <v>619574</v>
      </c>
      <c r="EL90" s="929">
        <v>1794224</v>
      </c>
      <c r="EM90" s="929">
        <v>840980</v>
      </c>
      <c r="EN90" s="929">
        <v>953244</v>
      </c>
      <c r="EO90" s="929">
        <v>1273440</v>
      </c>
      <c r="EP90" s="929">
        <v>624737</v>
      </c>
      <c r="EQ90" s="929">
        <v>648703</v>
      </c>
    </row>
    <row r="91" spans="1:147" s="32" customFormat="1" ht="15" customHeight="1">
      <c r="A91" s="913" t="s">
        <v>1242</v>
      </c>
      <c r="B91" s="908">
        <v>1996</v>
      </c>
      <c r="C91" s="919"/>
      <c r="D91" s="928">
        <v>125859439</v>
      </c>
      <c r="E91" s="928">
        <v>61698134</v>
      </c>
      <c r="F91" s="928">
        <v>64161305</v>
      </c>
      <c r="G91" s="928">
        <v>5697386</v>
      </c>
      <c r="H91" s="928">
        <v>2737877</v>
      </c>
      <c r="I91" s="928">
        <v>2959509</v>
      </c>
      <c r="J91" s="928">
        <v>1483081</v>
      </c>
      <c r="K91" s="928">
        <v>705463</v>
      </c>
      <c r="L91" s="928">
        <v>777618</v>
      </c>
      <c r="M91" s="928">
        <v>1420381</v>
      </c>
      <c r="N91" s="928">
        <v>682642</v>
      </c>
      <c r="O91" s="928">
        <v>737739</v>
      </c>
      <c r="P91" s="928">
        <v>2338263</v>
      </c>
      <c r="Q91" s="928">
        <v>1148452</v>
      </c>
      <c r="R91" s="928">
        <v>1189811</v>
      </c>
      <c r="S91" s="928">
        <v>1209580</v>
      </c>
      <c r="T91" s="928">
        <v>575611</v>
      </c>
      <c r="U91" s="928">
        <v>633969</v>
      </c>
      <c r="V91" s="928">
        <v>1254940</v>
      </c>
      <c r="W91" s="928">
        <v>606273</v>
      </c>
      <c r="X91" s="928">
        <v>648667</v>
      </c>
      <c r="Y91" s="928">
        <v>2134473</v>
      </c>
      <c r="Z91" s="928">
        <v>1042460</v>
      </c>
      <c r="AA91" s="928">
        <v>1092013</v>
      </c>
      <c r="AB91" s="928">
        <v>2966295</v>
      </c>
      <c r="AC91" s="928">
        <v>1480967</v>
      </c>
      <c r="AD91" s="928">
        <v>1485328</v>
      </c>
      <c r="AE91" s="928">
        <v>1990502</v>
      </c>
      <c r="AF91" s="928">
        <v>990103</v>
      </c>
      <c r="AG91" s="928">
        <v>1000399</v>
      </c>
      <c r="AH91" s="928">
        <v>2008599</v>
      </c>
      <c r="AI91" s="928">
        <v>991631</v>
      </c>
      <c r="AJ91" s="928">
        <v>1016968</v>
      </c>
      <c r="AK91" s="928">
        <v>6803670</v>
      </c>
      <c r="AL91" s="928">
        <v>3439523</v>
      </c>
      <c r="AM91" s="928">
        <v>3364147</v>
      </c>
      <c r="AN91" s="928">
        <v>5817204</v>
      </c>
      <c r="AO91" s="928">
        <v>2931605</v>
      </c>
      <c r="AP91" s="928">
        <v>2885599</v>
      </c>
      <c r="AQ91" s="928">
        <v>11808423</v>
      </c>
      <c r="AR91" s="928">
        <v>5914986</v>
      </c>
      <c r="AS91" s="928">
        <v>5893437</v>
      </c>
      <c r="AT91" s="928">
        <v>8278802</v>
      </c>
      <c r="AU91" s="928">
        <v>4219790</v>
      </c>
      <c r="AV91" s="928">
        <v>4059012</v>
      </c>
      <c r="AW91" s="928">
        <v>2490314</v>
      </c>
      <c r="AX91" s="928">
        <v>1210864</v>
      </c>
      <c r="AY91" s="928">
        <v>1279450</v>
      </c>
      <c r="AZ91" s="928">
        <v>1124658</v>
      </c>
      <c r="BA91" s="928">
        <v>541663</v>
      </c>
      <c r="BB91" s="928">
        <v>582995</v>
      </c>
      <c r="BC91" s="928">
        <v>1180973</v>
      </c>
      <c r="BD91" s="928">
        <v>571237</v>
      </c>
      <c r="BE91" s="928">
        <v>609736</v>
      </c>
      <c r="BF91" s="928">
        <v>828258</v>
      </c>
      <c r="BG91" s="928">
        <v>402430</v>
      </c>
      <c r="BH91" s="928">
        <v>425828</v>
      </c>
      <c r="BI91" s="928">
        <v>884597</v>
      </c>
      <c r="BJ91" s="928">
        <v>435856</v>
      </c>
      <c r="BK91" s="928">
        <v>448741</v>
      </c>
      <c r="BL91" s="928">
        <v>2203152</v>
      </c>
      <c r="BM91" s="928">
        <v>1074854</v>
      </c>
      <c r="BN91" s="928">
        <v>1128298</v>
      </c>
      <c r="BO91" s="928">
        <v>2104184</v>
      </c>
      <c r="BP91" s="928">
        <v>1021196</v>
      </c>
      <c r="BQ91" s="928">
        <v>1082988</v>
      </c>
      <c r="BR91" s="928">
        <v>3745383</v>
      </c>
      <c r="BS91" s="928">
        <v>1844890</v>
      </c>
      <c r="BT91" s="928">
        <v>1900493</v>
      </c>
      <c r="BU91" s="928">
        <v>6897120</v>
      </c>
      <c r="BV91" s="928">
        <v>3452929</v>
      </c>
      <c r="BW91" s="928">
        <v>3444191</v>
      </c>
      <c r="BX91" s="928">
        <v>1846478</v>
      </c>
      <c r="BY91" s="928">
        <v>896961</v>
      </c>
      <c r="BZ91" s="928">
        <v>949787</v>
      </c>
      <c r="CA91" s="928">
        <v>1298231</v>
      </c>
      <c r="CB91" s="928">
        <v>640504</v>
      </c>
      <c r="CC91" s="928">
        <v>657727</v>
      </c>
      <c r="CD91" s="928">
        <v>2634483</v>
      </c>
      <c r="CE91" s="928">
        <v>1278551</v>
      </c>
      <c r="CF91" s="928">
        <v>1355932</v>
      </c>
      <c r="CG91" s="928">
        <v>8806777</v>
      </c>
      <c r="CH91" s="928">
        <v>4324412</v>
      </c>
      <c r="CI91" s="928">
        <v>4482365</v>
      </c>
      <c r="CJ91" s="928">
        <v>5421331</v>
      </c>
      <c r="CK91" s="928">
        <v>2620332</v>
      </c>
      <c r="CL91" s="928">
        <v>2800999</v>
      </c>
      <c r="CM91" s="928">
        <v>1437405</v>
      </c>
      <c r="CN91" s="928">
        <v>691289</v>
      </c>
      <c r="CO91" s="928">
        <v>746116</v>
      </c>
      <c r="CP91" s="928">
        <v>1079491</v>
      </c>
      <c r="CQ91" s="928">
        <v>512568</v>
      </c>
      <c r="CR91" s="928">
        <v>566923</v>
      </c>
      <c r="CS91" s="928">
        <v>614511</v>
      </c>
      <c r="CT91" s="928">
        <v>294008</v>
      </c>
      <c r="CU91" s="928">
        <v>320503</v>
      </c>
      <c r="CV91" s="928">
        <v>769713</v>
      </c>
      <c r="CW91" s="928">
        <v>367999</v>
      </c>
      <c r="CX91" s="928">
        <v>401714</v>
      </c>
      <c r="CY91" s="928">
        <v>1950956</v>
      </c>
      <c r="CZ91" s="928">
        <v>938022</v>
      </c>
      <c r="DA91" s="928">
        <v>1012934</v>
      </c>
      <c r="DB91" s="928">
        <v>2881396</v>
      </c>
      <c r="DC91" s="928">
        <v>1397425</v>
      </c>
      <c r="DD91" s="928">
        <v>1483971</v>
      </c>
      <c r="DE91" s="928">
        <v>1550084</v>
      </c>
      <c r="DF91" s="928">
        <v>733624</v>
      </c>
      <c r="DG91" s="928">
        <v>816460</v>
      </c>
      <c r="DH91" s="928">
        <v>831259</v>
      </c>
      <c r="DI91" s="928">
        <v>395112</v>
      </c>
      <c r="DJ91" s="928">
        <v>436147</v>
      </c>
      <c r="DK91" s="928">
        <v>1026659</v>
      </c>
      <c r="DL91" s="928">
        <v>493455</v>
      </c>
      <c r="DM91" s="928">
        <v>533204</v>
      </c>
      <c r="DN91" s="928">
        <v>1504979</v>
      </c>
      <c r="DO91" s="928">
        <v>711578</v>
      </c>
      <c r="DP91" s="928">
        <v>793401</v>
      </c>
      <c r="DQ91" s="928">
        <v>816197</v>
      </c>
      <c r="DR91" s="928">
        <v>384067</v>
      </c>
      <c r="DS91" s="928">
        <v>432130</v>
      </c>
      <c r="DT91" s="928">
        <v>4952441</v>
      </c>
      <c r="DU91" s="928">
        <v>2365158</v>
      </c>
      <c r="DV91" s="928">
        <v>2587283</v>
      </c>
      <c r="DW91" s="928">
        <v>884303</v>
      </c>
      <c r="DX91" s="928">
        <v>418742</v>
      </c>
      <c r="DY91" s="928">
        <v>465561</v>
      </c>
      <c r="DZ91" s="928">
        <v>1540284</v>
      </c>
      <c r="EA91" s="928">
        <v>724311</v>
      </c>
      <c r="EB91" s="928">
        <v>815973</v>
      </c>
      <c r="EC91" s="928">
        <v>1860936</v>
      </c>
      <c r="ED91" s="928">
        <v>880200</v>
      </c>
      <c r="EE91" s="928">
        <v>980736</v>
      </c>
      <c r="EF91" s="928">
        <v>1229790</v>
      </c>
      <c r="EG91" s="928">
        <v>581144</v>
      </c>
      <c r="EH91" s="928">
        <v>648646</v>
      </c>
      <c r="EI91" s="928">
        <v>1176600</v>
      </c>
      <c r="EJ91" s="928">
        <v>556575</v>
      </c>
      <c r="EK91" s="928">
        <v>620025</v>
      </c>
      <c r="EL91" s="928">
        <v>1793175</v>
      </c>
      <c r="EM91" s="928">
        <v>840142</v>
      </c>
      <c r="EN91" s="928">
        <v>953033</v>
      </c>
      <c r="EO91" s="928">
        <v>1281722</v>
      </c>
      <c r="EP91" s="928">
        <v>628923</v>
      </c>
      <c r="EQ91" s="928">
        <v>652799</v>
      </c>
    </row>
    <row r="92" spans="1:147" s="32" customFormat="1" ht="15" customHeight="1">
      <c r="A92" s="913" t="s">
        <v>1243</v>
      </c>
      <c r="B92" s="908">
        <v>1997</v>
      </c>
      <c r="C92" s="919"/>
      <c r="D92" s="928">
        <v>126156558</v>
      </c>
      <c r="E92" s="928">
        <v>61827224</v>
      </c>
      <c r="F92" s="928">
        <v>64329334</v>
      </c>
      <c r="G92" s="928">
        <v>5698506</v>
      </c>
      <c r="H92" s="928">
        <v>2736427</v>
      </c>
      <c r="I92" s="928">
        <v>2962079</v>
      </c>
      <c r="J92" s="928">
        <v>1481122</v>
      </c>
      <c r="K92" s="928">
        <v>704764</v>
      </c>
      <c r="L92" s="928">
        <v>776358</v>
      </c>
      <c r="M92" s="928">
        <v>1419427</v>
      </c>
      <c r="N92" s="928">
        <v>682568</v>
      </c>
      <c r="O92" s="928">
        <v>736859</v>
      </c>
      <c r="P92" s="928">
        <v>2348159</v>
      </c>
      <c r="Q92" s="928">
        <v>1152683</v>
      </c>
      <c r="R92" s="928">
        <v>1195476</v>
      </c>
      <c r="S92" s="928">
        <v>1204824</v>
      </c>
      <c r="T92" s="928">
        <v>573170</v>
      </c>
      <c r="U92" s="928">
        <v>631654</v>
      </c>
      <c r="V92" s="928">
        <v>1253045</v>
      </c>
      <c r="W92" s="928">
        <v>605639</v>
      </c>
      <c r="X92" s="928">
        <v>647406</v>
      </c>
      <c r="Y92" s="928">
        <v>2133591</v>
      </c>
      <c r="Z92" s="928">
        <v>1041937</v>
      </c>
      <c r="AA92" s="928">
        <v>1091654</v>
      </c>
      <c r="AB92" s="928">
        <v>2972736</v>
      </c>
      <c r="AC92" s="928">
        <v>1483622</v>
      </c>
      <c r="AD92" s="928">
        <v>1489114</v>
      </c>
      <c r="AE92" s="928">
        <v>1996399</v>
      </c>
      <c r="AF92" s="928">
        <v>992702</v>
      </c>
      <c r="AG92" s="928">
        <v>1003697</v>
      </c>
      <c r="AH92" s="928">
        <v>2012703</v>
      </c>
      <c r="AI92" s="928">
        <v>993644</v>
      </c>
      <c r="AJ92" s="928">
        <v>1019059</v>
      </c>
      <c r="AK92" s="928">
        <v>6840782</v>
      </c>
      <c r="AL92" s="928">
        <v>3456381</v>
      </c>
      <c r="AM92" s="928">
        <v>3384401</v>
      </c>
      <c r="AN92" s="928">
        <v>5838712</v>
      </c>
      <c r="AO92" s="928">
        <v>2940014</v>
      </c>
      <c r="AP92" s="928">
        <v>2898698</v>
      </c>
      <c r="AQ92" s="928">
        <v>11881018</v>
      </c>
      <c r="AR92" s="928">
        <v>5958019</v>
      </c>
      <c r="AS92" s="928">
        <v>5922999</v>
      </c>
      <c r="AT92" s="928">
        <v>8319432</v>
      </c>
      <c r="AU92" s="928">
        <v>4235298</v>
      </c>
      <c r="AV92" s="928">
        <v>4084134</v>
      </c>
      <c r="AW92" s="928">
        <v>2489858</v>
      </c>
      <c r="AX92" s="928">
        <v>1210353</v>
      </c>
      <c r="AY92" s="928">
        <v>1279505</v>
      </c>
      <c r="AZ92" s="928">
        <v>1124194</v>
      </c>
      <c r="BA92" s="928">
        <v>541681</v>
      </c>
      <c r="BB92" s="928">
        <v>582513</v>
      </c>
      <c r="BC92" s="928">
        <v>1181086</v>
      </c>
      <c r="BD92" s="928">
        <v>571283</v>
      </c>
      <c r="BE92" s="928">
        <v>609803</v>
      </c>
      <c r="BF92" s="928">
        <v>828027</v>
      </c>
      <c r="BG92" s="928">
        <v>402313</v>
      </c>
      <c r="BH92" s="928">
        <v>425714</v>
      </c>
      <c r="BI92" s="928">
        <v>886340</v>
      </c>
      <c r="BJ92" s="928">
        <v>436243</v>
      </c>
      <c r="BK92" s="928">
        <v>450097</v>
      </c>
      <c r="BL92" s="928">
        <v>2207035</v>
      </c>
      <c r="BM92" s="928">
        <v>1077028</v>
      </c>
      <c r="BN92" s="928">
        <v>1130007</v>
      </c>
      <c r="BO92" s="928">
        <v>2106160</v>
      </c>
      <c r="BP92" s="928">
        <v>1022415</v>
      </c>
      <c r="BQ92" s="928">
        <v>1083745</v>
      </c>
      <c r="BR92" s="928">
        <v>3751636</v>
      </c>
      <c r="BS92" s="928">
        <v>1847781</v>
      </c>
      <c r="BT92" s="928">
        <v>1903855</v>
      </c>
      <c r="BU92" s="928">
        <v>6931381</v>
      </c>
      <c r="BV92" s="928">
        <v>3470172</v>
      </c>
      <c r="BW92" s="928">
        <v>3461209</v>
      </c>
      <c r="BX92" s="928">
        <v>1851030</v>
      </c>
      <c r="BY92" s="928">
        <v>898767</v>
      </c>
      <c r="BZ92" s="928">
        <v>952263</v>
      </c>
      <c r="CA92" s="928">
        <v>1310213</v>
      </c>
      <c r="CB92" s="928">
        <v>646621</v>
      </c>
      <c r="CC92" s="928">
        <v>663592</v>
      </c>
      <c r="CD92" s="928">
        <v>2637682</v>
      </c>
      <c r="CE92" s="928">
        <v>1278764</v>
      </c>
      <c r="CF92" s="928">
        <v>1358918</v>
      </c>
      <c r="CG92" s="928">
        <v>8807707</v>
      </c>
      <c r="CH92" s="928">
        <v>4320242</v>
      </c>
      <c r="CI92" s="928">
        <v>4487465</v>
      </c>
      <c r="CJ92" s="928">
        <v>5454893</v>
      </c>
      <c r="CK92" s="928">
        <v>2634422</v>
      </c>
      <c r="CL92" s="928">
        <v>2820471</v>
      </c>
      <c r="CM92" s="928">
        <v>1441673</v>
      </c>
      <c r="CN92" s="928">
        <v>692590</v>
      </c>
      <c r="CO92" s="928">
        <v>749083</v>
      </c>
      <c r="CP92" s="928">
        <v>1077949</v>
      </c>
      <c r="CQ92" s="928">
        <v>511477</v>
      </c>
      <c r="CR92" s="928">
        <v>566472</v>
      </c>
      <c r="CS92" s="928">
        <v>614318</v>
      </c>
      <c r="CT92" s="928">
        <v>293983</v>
      </c>
      <c r="CU92" s="928">
        <v>320335</v>
      </c>
      <c r="CV92" s="928">
        <v>767581</v>
      </c>
      <c r="CW92" s="928">
        <v>367002</v>
      </c>
      <c r="CX92" s="928">
        <v>400579</v>
      </c>
      <c r="CY92" s="928">
        <v>1952279</v>
      </c>
      <c r="CZ92" s="928">
        <v>938209</v>
      </c>
      <c r="DA92" s="928">
        <v>1014070</v>
      </c>
      <c r="DB92" s="928">
        <v>2881581</v>
      </c>
      <c r="DC92" s="928">
        <v>1396214</v>
      </c>
      <c r="DD92" s="928">
        <v>1485367</v>
      </c>
      <c r="DE92" s="928">
        <v>1545322</v>
      </c>
      <c r="DF92" s="928">
        <v>731105</v>
      </c>
      <c r="DG92" s="928">
        <v>814217</v>
      </c>
      <c r="DH92" s="928">
        <v>830015</v>
      </c>
      <c r="DI92" s="928">
        <v>394498</v>
      </c>
      <c r="DJ92" s="928">
        <v>435517</v>
      </c>
      <c r="DK92" s="928">
        <v>1025891</v>
      </c>
      <c r="DL92" s="928">
        <v>493184</v>
      </c>
      <c r="DM92" s="928">
        <v>532707</v>
      </c>
      <c r="DN92" s="928">
        <v>1503332</v>
      </c>
      <c r="DO92" s="928">
        <v>710493</v>
      </c>
      <c r="DP92" s="928">
        <v>792839</v>
      </c>
      <c r="DQ92" s="928">
        <v>815930</v>
      </c>
      <c r="DR92" s="928">
        <v>384078</v>
      </c>
      <c r="DS92" s="928">
        <v>431852</v>
      </c>
      <c r="DT92" s="928">
        <v>4971153</v>
      </c>
      <c r="DU92" s="928">
        <v>2372181</v>
      </c>
      <c r="DV92" s="928">
        <v>2598972</v>
      </c>
      <c r="DW92" s="928">
        <v>882258</v>
      </c>
      <c r="DX92" s="928">
        <v>417484</v>
      </c>
      <c r="DY92" s="928">
        <v>464774</v>
      </c>
      <c r="DZ92" s="928">
        <v>1533462</v>
      </c>
      <c r="EA92" s="928">
        <v>720986</v>
      </c>
      <c r="EB92" s="928">
        <v>812476</v>
      </c>
      <c r="EC92" s="928">
        <v>1861481</v>
      </c>
      <c r="ED92" s="928">
        <v>880264</v>
      </c>
      <c r="EE92" s="928">
        <v>981217</v>
      </c>
      <c r="EF92" s="928">
        <v>1228178</v>
      </c>
      <c r="EG92" s="928">
        <v>580121</v>
      </c>
      <c r="EH92" s="928">
        <v>648057</v>
      </c>
      <c r="EI92" s="928">
        <v>1175097</v>
      </c>
      <c r="EJ92" s="928">
        <v>555530</v>
      </c>
      <c r="EK92" s="928">
        <v>619567</v>
      </c>
      <c r="EL92" s="928">
        <v>1792058</v>
      </c>
      <c r="EM92" s="928">
        <v>840088</v>
      </c>
      <c r="EN92" s="928">
        <v>951970</v>
      </c>
      <c r="EO92" s="928">
        <v>1289302</v>
      </c>
      <c r="EP92" s="928">
        <v>632784</v>
      </c>
      <c r="EQ92" s="928">
        <v>656518</v>
      </c>
    </row>
    <row r="93" spans="1:147" s="32" customFormat="1" ht="15" customHeight="1">
      <c r="A93" s="913" t="s">
        <v>1244</v>
      </c>
      <c r="B93" s="908">
        <v>1998</v>
      </c>
      <c r="C93" s="919"/>
      <c r="D93" s="928">
        <v>126471863</v>
      </c>
      <c r="E93" s="928">
        <v>61952204</v>
      </c>
      <c r="F93" s="928">
        <v>64519659</v>
      </c>
      <c r="G93" s="928">
        <v>5695313</v>
      </c>
      <c r="H93" s="928">
        <v>2731218</v>
      </c>
      <c r="I93" s="928">
        <v>2964095</v>
      </c>
      <c r="J93" s="928">
        <v>1479412</v>
      </c>
      <c r="K93" s="928">
        <v>703622</v>
      </c>
      <c r="L93" s="928">
        <v>775790</v>
      </c>
      <c r="M93" s="928">
        <v>1418944</v>
      </c>
      <c r="N93" s="928">
        <v>682200</v>
      </c>
      <c r="O93" s="928">
        <v>736744</v>
      </c>
      <c r="P93" s="928">
        <v>2355043</v>
      </c>
      <c r="Q93" s="928">
        <v>1155030</v>
      </c>
      <c r="R93" s="928">
        <v>1200013</v>
      </c>
      <c r="S93" s="928">
        <v>1199900</v>
      </c>
      <c r="T93" s="928">
        <v>570114</v>
      </c>
      <c r="U93" s="928">
        <v>629786</v>
      </c>
      <c r="V93" s="928">
        <v>1250646</v>
      </c>
      <c r="W93" s="928">
        <v>604823</v>
      </c>
      <c r="X93" s="928">
        <v>645823</v>
      </c>
      <c r="Y93" s="928">
        <v>2131637</v>
      </c>
      <c r="Z93" s="928">
        <v>1040895</v>
      </c>
      <c r="AA93" s="928">
        <v>1090742</v>
      </c>
      <c r="AB93" s="928">
        <v>2979979</v>
      </c>
      <c r="AC93" s="928">
        <v>1486495</v>
      </c>
      <c r="AD93" s="928">
        <v>1493484</v>
      </c>
      <c r="AE93" s="928">
        <v>2000626</v>
      </c>
      <c r="AF93" s="928">
        <v>994376</v>
      </c>
      <c r="AG93" s="928">
        <v>1006250</v>
      </c>
      <c r="AH93" s="928">
        <v>2017489</v>
      </c>
      <c r="AI93" s="928">
        <v>995954</v>
      </c>
      <c r="AJ93" s="928">
        <v>1021535</v>
      </c>
      <c r="AK93" s="928">
        <v>6876821</v>
      </c>
      <c r="AL93" s="928">
        <v>3472629</v>
      </c>
      <c r="AM93" s="928">
        <v>3404192</v>
      </c>
      <c r="AN93" s="928">
        <v>5866883</v>
      </c>
      <c r="AO93" s="928">
        <v>2951496</v>
      </c>
      <c r="AP93" s="928">
        <v>2915387</v>
      </c>
      <c r="AQ93" s="928">
        <v>11939338</v>
      </c>
      <c r="AR93" s="928">
        <v>5982307</v>
      </c>
      <c r="AS93" s="928">
        <v>5957031</v>
      </c>
      <c r="AT93" s="928">
        <v>8382957</v>
      </c>
      <c r="AU93" s="928">
        <v>4264053</v>
      </c>
      <c r="AV93" s="928">
        <v>4118904</v>
      </c>
      <c r="AW93" s="928">
        <v>2487622</v>
      </c>
      <c r="AX93" s="928">
        <v>1209095</v>
      </c>
      <c r="AY93" s="928">
        <v>1278527</v>
      </c>
      <c r="AZ93" s="928">
        <v>1123532</v>
      </c>
      <c r="BA93" s="928">
        <v>541340</v>
      </c>
      <c r="BB93" s="928">
        <v>582192</v>
      </c>
      <c r="BC93" s="928">
        <v>1181369</v>
      </c>
      <c r="BD93" s="928">
        <v>571836</v>
      </c>
      <c r="BE93" s="928">
        <v>609533</v>
      </c>
      <c r="BF93" s="928">
        <v>828177</v>
      </c>
      <c r="BG93" s="928">
        <v>402265</v>
      </c>
      <c r="BH93" s="928">
        <v>425912</v>
      </c>
      <c r="BI93" s="928">
        <v>888125</v>
      </c>
      <c r="BJ93" s="928">
        <v>437173</v>
      </c>
      <c r="BK93" s="928">
        <v>450952</v>
      </c>
      <c r="BL93" s="928">
        <v>2210194</v>
      </c>
      <c r="BM93" s="928">
        <v>1078613</v>
      </c>
      <c r="BN93" s="928">
        <v>1131581</v>
      </c>
      <c r="BO93" s="928">
        <v>2107673</v>
      </c>
      <c r="BP93" s="928">
        <v>1022945</v>
      </c>
      <c r="BQ93" s="928">
        <v>1084728</v>
      </c>
      <c r="BR93" s="928">
        <v>3757896</v>
      </c>
      <c r="BS93" s="928">
        <v>1851479</v>
      </c>
      <c r="BT93" s="928">
        <v>1906417</v>
      </c>
      <c r="BU93" s="928">
        <v>6973379</v>
      </c>
      <c r="BV93" s="928">
        <v>3492154</v>
      </c>
      <c r="BW93" s="928">
        <v>3481225</v>
      </c>
      <c r="BX93" s="928">
        <v>1854551</v>
      </c>
      <c r="BY93" s="928">
        <v>900167</v>
      </c>
      <c r="BZ93" s="928">
        <v>954384</v>
      </c>
      <c r="CA93" s="928">
        <v>1322919</v>
      </c>
      <c r="CB93" s="928">
        <v>653256</v>
      </c>
      <c r="CC93" s="928">
        <v>669663</v>
      </c>
      <c r="CD93" s="928">
        <v>2642841</v>
      </c>
      <c r="CE93" s="928">
        <v>1279970</v>
      </c>
      <c r="CF93" s="928">
        <v>1362871</v>
      </c>
      <c r="CG93" s="928">
        <v>8813095</v>
      </c>
      <c r="CH93" s="928">
        <v>4317436</v>
      </c>
      <c r="CI93" s="928">
        <v>4495659</v>
      </c>
      <c r="CJ93" s="928">
        <v>5493702</v>
      </c>
      <c r="CK93" s="928">
        <v>2651691</v>
      </c>
      <c r="CL93" s="928">
        <v>2842011</v>
      </c>
      <c r="CM93" s="928">
        <v>1443132</v>
      </c>
      <c r="CN93" s="928">
        <v>692497</v>
      </c>
      <c r="CO93" s="928">
        <v>750635</v>
      </c>
      <c r="CP93" s="928">
        <v>1075777</v>
      </c>
      <c r="CQ93" s="928">
        <v>510073</v>
      </c>
      <c r="CR93" s="928">
        <v>565704</v>
      </c>
      <c r="CS93" s="928">
        <v>614737</v>
      </c>
      <c r="CT93" s="928">
        <v>294231</v>
      </c>
      <c r="CU93" s="928">
        <v>320506</v>
      </c>
      <c r="CV93" s="928">
        <v>765162</v>
      </c>
      <c r="CW93" s="928">
        <v>365665</v>
      </c>
      <c r="CX93" s="928">
        <v>399497</v>
      </c>
      <c r="CY93" s="928">
        <v>1952906</v>
      </c>
      <c r="CZ93" s="928">
        <v>938149</v>
      </c>
      <c r="DA93" s="928">
        <v>1014757</v>
      </c>
      <c r="DB93" s="928">
        <v>2882427</v>
      </c>
      <c r="DC93" s="928">
        <v>1396214</v>
      </c>
      <c r="DD93" s="928">
        <v>1486213</v>
      </c>
      <c r="DE93" s="928">
        <v>1539953</v>
      </c>
      <c r="DF93" s="928">
        <v>728526</v>
      </c>
      <c r="DG93" s="928">
        <v>811427</v>
      </c>
      <c r="DH93" s="928">
        <v>829042</v>
      </c>
      <c r="DI93" s="928">
        <v>393953</v>
      </c>
      <c r="DJ93" s="928">
        <v>435089</v>
      </c>
      <c r="DK93" s="928">
        <v>1025377</v>
      </c>
      <c r="DL93" s="928">
        <v>492877</v>
      </c>
      <c r="DM93" s="928">
        <v>532500</v>
      </c>
      <c r="DN93" s="928">
        <v>1501199</v>
      </c>
      <c r="DO93" s="928">
        <v>709027</v>
      </c>
      <c r="DP93" s="928">
        <v>792172</v>
      </c>
      <c r="DQ93" s="928">
        <v>815526</v>
      </c>
      <c r="DR93" s="928">
        <v>383853</v>
      </c>
      <c r="DS93" s="928">
        <v>431673</v>
      </c>
      <c r="DT93" s="928">
        <v>4989888</v>
      </c>
      <c r="DU93" s="928">
        <v>2379313</v>
      </c>
      <c r="DV93" s="928">
        <v>2610575</v>
      </c>
      <c r="DW93" s="928">
        <v>880707</v>
      </c>
      <c r="DX93" s="928">
        <v>416454</v>
      </c>
      <c r="DY93" s="928">
        <v>464253</v>
      </c>
      <c r="DZ93" s="928">
        <v>1526457</v>
      </c>
      <c r="EA93" s="928">
        <v>717274</v>
      </c>
      <c r="EB93" s="928">
        <v>809183</v>
      </c>
      <c r="EC93" s="928">
        <v>1861694</v>
      </c>
      <c r="ED93" s="928">
        <v>880086</v>
      </c>
      <c r="EE93" s="928">
        <v>981608</v>
      </c>
      <c r="EF93" s="928">
        <v>1226164</v>
      </c>
      <c r="EG93" s="928">
        <v>578939</v>
      </c>
      <c r="EH93" s="928">
        <v>647225</v>
      </c>
      <c r="EI93" s="928">
        <v>1173190</v>
      </c>
      <c r="EJ93" s="928">
        <v>554001</v>
      </c>
      <c r="EK93" s="928">
        <v>619189</v>
      </c>
      <c r="EL93" s="928">
        <v>1790315</v>
      </c>
      <c r="EM93" s="928">
        <v>839224</v>
      </c>
      <c r="EN93" s="928">
        <v>951091</v>
      </c>
      <c r="EO93" s="928">
        <v>1298147</v>
      </c>
      <c r="EP93" s="928">
        <v>637216</v>
      </c>
      <c r="EQ93" s="928">
        <v>660931</v>
      </c>
    </row>
    <row r="94" spans="1:147" s="32" customFormat="1" ht="15" customHeight="1">
      <c r="A94" s="913" t="s">
        <v>1245</v>
      </c>
      <c r="B94" s="908">
        <v>1999</v>
      </c>
      <c r="C94" s="919"/>
      <c r="D94" s="928">
        <v>126666894</v>
      </c>
      <c r="E94" s="928">
        <v>62016864</v>
      </c>
      <c r="F94" s="928">
        <v>64650030</v>
      </c>
      <c r="G94" s="928">
        <v>5688679</v>
      </c>
      <c r="H94" s="928">
        <v>2725098</v>
      </c>
      <c r="I94" s="928">
        <v>2963581</v>
      </c>
      <c r="J94" s="928">
        <v>1477151</v>
      </c>
      <c r="K94" s="928">
        <v>702795</v>
      </c>
      <c r="L94" s="928">
        <v>774356</v>
      </c>
      <c r="M94" s="928">
        <v>1417365</v>
      </c>
      <c r="N94" s="928">
        <v>681440</v>
      </c>
      <c r="O94" s="928">
        <v>735925</v>
      </c>
      <c r="P94" s="928">
        <v>2359758</v>
      </c>
      <c r="Q94" s="928">
        <v>1156545</v>
      </c>
      <c r="R94" s="928">
        <v>1203213</v>
      </c>
      <c r="S94" s="928">
        <v>1194601</v>
      </c>
      <c r="T94" s="928">
        <v>567522</v>
      </c>
      <c r="U94" s="928">
        <v>627079</v>
      </c>
      <c r="V94" s="928">
        <v>1246685</v>
      </c>
      <c r="W94" s="928">
        <v>603007</v>
      </c>
      <c r="X94" s="928">
        <v>643678</v>
      </c>
      <c r="Y94" s="928">
        <v>2128641</v>
      </c>
      <c r="Z94" s="928">
        <v>1039083</v>
      </c>
      <c r="AA94" s="928">
        <v>1089558</v>
      </c>
      <c r="AB94" s="928">
        <v>2981492</v>
      </c>
      <c r="AC94" s="928">
        <v>1486715</v>
      </c>
      <c r="AD94" s="928">
        <v>1494777</v>
      </c>
      <c r="AE94" s="928">
        <v>2002573</v>
      </c>
      <c r="AF94" s="928">
        <v>995144</v>
      </c>
      <c r="AG94" s="928">
        <v>1007429</v>
      </c>
      <c r="AH94" s="928">
        <v>2019818</v>
      </c>
      <c r="AI94" s="928">
        <v>997261</v>
      </c>
      <c r="AJ94" s="928">
        <v>1022557</v>
      </c>
      <c r="AK94" s="928">
        <v>6906395</v>
      </c>
      <c r="AL94" s="928">
        <v>3485998</v>
      </c>
      <c r="AM94" s="928">
        <v>3420397</v>
      </c>
      <c r="AN94" s="928">
        <v>5893468</v>
      </c>
      <c r="AO94" s="928">
        <v>2963544</v>
      </c>
      <c r="AP94" s="928">
        <v>2929924</v>
      </c>
      <c r="AQ94" s="928">
        <v>11983139</v>
      </c>
      <c r="AR94" s="928">
        <v>5995504</v>
      </c>
      <c r="AS94" s="928">
        <v>5987635</v>
      </c>
      <c r="AT94" s="928">
        <v>8431501</v>
      </c>
      <c r="AU94" s="928">
        <v>4284564</v>
      </c>
      <c r="AV94" s="928">
        <v>4146937</v>
      </c>
      <c r="AW94" s="928">
        <v>2481621</v>
      </c>
      <c r="AX94" s="928">
        <v>1205291</v>
      </c>
      <c r="AY94" s="928">
        <v>1276330</v>
      </c>
      <c r="AZ94" s="928">
        <v>1121520</v>
      </c>
      <c r="BA94" s="928">
        <v>540391</v>
      </c>
      <c r="BB94" s="928">
        <v>581129</v>
      </c>
      <c r="BC94" s="928">
        <v>1180274</v>
      </c>
      <c r="BD94" s="928">
        <v>571481</v>
      </c>
      <c r="BE94" s="928">
        <v>608793</v>
      </c>
      <c r="BF94" s="928">
        <v>827651</v>
      </c>
      <c r="BG94" s="928">
        <v>401850</v>
      </c>
      <c r="BH94" s="928">
        <v>425801</v>
      </c>
      <c r="BI94" s="928">
        <v>887309</v>
      </c>
      <c r="BJ94" s="928">
        <v>436585</v>
      </c>
      <c r="BK94" s="928">
        <v>450724</v>
      </c>
      <c r="BL94" s="928">
        <v>2210187</v>
      </c>
      <c r="BM94" s="928">
        <v>1078541</v>
      </c>
      <c r="BN94" s="928">
        <v>1131646</v>
      </c>
      <c r="BO94" s="928">
        <v>2107481</v>
      </c>
      <c r="BP94" s="928">
        <v>1022408</v>
      </c>
      <c r="BQ94" s="928">
        <v>1085073</v>
      </c>
      <c r="BR94" s="928">
        <v>3760574</v>
      </c>
      <c r="BS94" s="928">
        <v>1852525</v>
      </c>
      <c r="BT94" s="928">
        <v>1908049</v>
      </c>
      <c r="BU94" s="928">
        <v>7006311</v>
      </c>
      <c r="BV94" s="928">
        <v>3508219</v>
      </c>
      <c r="BW94" s="928">
        <v>3498092</v>
      </c>
      <c r="BX94" s="928">
        <v>1855659</v>
      </c>
      <c r="BY94" s="928">
        <v>900803</v>
      </c>
      <c r="BZ94" s="928">
        <v>954856</v>
      </c>
      <c r="CA94" s="928">
        <v>1332428</v>
      </c>
      <c r="CB94" s="928">
        <v>658075</v>
      </c>
      <c r="CC94" s="928">
        <v>674353</v>
      </c>
      <c r="CD94" s="928">
        <v>2644995</v>
      </c>
      <c r="CE94" s="928">
        <v>1279412</v>
      </c>
      <c r="CF94" s="928">
        <v>1365583</v>
      </c>
      <c r="CG94" s="928">
        <v>8812549</v>
      </c>
      <c r="CH94" s="928">
        <v>4312390</v>
      </c>
      <c r="CI94" s="928">
        <v>4500159</v>
      </c>
      <c r="CJ94" s="928">
        <v>5527818</v>
      </c>
      <c r="CK94" s="928">
        <v>2666226</v>
      </c>
      <c r="CL94" s="928">
        <v>2861592</v>
      </c>
      <c r="CM94" s="928">
        <v>1444257</v>
      </c>
      <c r="CN94" s="928">
        <v>692495</v>
      </c>
      <c r="CO94" s="928">
        <v>751762</v>
      </c>
      <c r="CP94" s="928">
        <v>1073806</v>
      </c>
      <c r="CQ94" s="928">
        <v>509058</v>
      </c>
      <c r="CR94" s="928">
        <v>564748</v>
      </c>
      <c r="CS94" s="928">
        <v>614027</v>
      </c>
      <c r="CT94" s="928">
        <v>293952</v>
      </c>
      <c r="CU94" s="928">
        <v>320075</v>
      </c>
      <c r="CV94" s="928">
        <v>762817</v>
      </c>
      <c r="CW94" s="928">
        <v>364505</v>
      </c>
      <c r="CX94" s="928">
        <v>398312</v>
      </c>
      <c r="CY94" s="928">
        <v>1952525</v>
      </c>
      <c r="CZ94" s="928">
        <v>937399</v>
      </c>
      <c r="DA94" s="928">
        <v>1015126</v>
      </c>
      <c r="DB94" s="928">
        <v>2880907</v>
      </c>
      <c r="DC94" s="928">
        <v>1394720</v>
      </c>
      <c r="DD94" s="928">
        <v>1486187</v>
      </c>
      <c r="DE94" s="928">
        <v>1534513</v>
      </c>
      <c r="DF94" s="928">
        <v>725791</v>
      </c>
      <c r="DG94" s="928">
        <v>808722</v>
      </c>
      <c r="DH94" s="928">
        <v>826955</v>
      </c>
      <c r="DI94" s="928">
        <v>392950</v>
      </c>
      <c r="DJ94" s="928">
        <v>434005</v>
      </c>
      <c r="DK94" s="928">
        <v>1024761</v>
      </c>
      <c r="DL94" s="928">
        <v>492617</v>
      </c>
      <c r="DM94" s="928">
        <v>532144</v>
      </c>
      <c r="DN94" s="928">
        <v>1496348</v>
      </c>
      <c r="DO94" s="928">
        <v>706473</v>
      </c>
      <c r="DP94" s="928">
        <v>789875</v>
      </c>
      <c r="DQ94" s="928">
        <v>814991</v>
      </c>
      <c r="DR94" s="928">
        <v>383989</v>
      </c>
      <c r="DS94" s="928">
        <v>431002</v>
      </c>
      <c r="DT94" s="928">
        <v>5002038</v>
      </c>
      <c r="DU94" s="928">
        <v>2384224</v>
      </c>
      <c r="DV94" s="928">
        <v>2617814</v>
      </c>
      <c r="DW94" s="928">
        <v>878589</v>
      </c>
      <c r="DX94" s="928">
        <v>415384</v>
      </c>
      <c r="DY94" s="928">
        <v>463205</v>
      </c>
      <c r="DZ94" s="928">
        <v>1520486</v>
      </c>
      <c r="EA94" s="928">
        <v>714201</v>
      </c>
      <c r="EB94" s="928">
        <v>806285</v>
      </c>
      <c r="EC94" s="928">
        <v>1860742</v>
      </c>
      <c r="ED94" s="928">
        <v>879055</v>
      </c>
      <c r="EE94" s="928">
        <v>981687</v>
      </c>
      <c r="EF94" s="928">
        <v>1224001</v>
      </c>
      <c r="EG94" s="928">
        <v>577461</v>
      </c>
      <c r="EH94" s="928">
        <v>646540</v>
      </c>
      <c r="EI94" s="928">
        <v>1172148</v>
      </c>
      <c r="EJ94" s="928">
        <v>553440</v>
      </c>
      <c r="EK94" s="928">
        <v>618708</v>
      </c>
      <c r="EL94" s="928">
        <v>1787648</v>
      </c>
      <c r="EM94" s="928">
        <v>838431</v>
      </c>
      <c r="EN94" s="928">
        <v>949217</v>
      </c>
      <c r="EO94" s="928">
        <v>1307692</v>
      </c>
      <c r="EP94" s="928">
        <v>642302</v>
      </c>
      <c r="EQ94" s="928">
        <v>665390</v>
      </c>
    </row>
    <row r="95" spans="1:147" ht="15" customHeight="1">
      <c r="A95" s="913" t="s">
        <v>1246</v>
      </c>
      <c r="B95" s="908">
        <v>2000</v>
      </c>
      <c r="C95" s="907" t="s">
        <v>1211</v>
      </c>
      <c r="D95" s="931">
        <v>126925843</v>
      </c>
      <c r="E95" s="931">
        <v>62110764</v>
      </c>
      <c r="F95" s="931">
        <v>64815079</v>
      </c>
      <c r="G95" s="931">
        <v>5683062</v>
      </c>
      <c r="H95" s="931">
        <v>2719389</v>
      </c>
      <c r="I95" s="931">
        <v>2963673</v>
      </c>
      <c r="J95" s="931">
        <v>1475728</v>
      </c>
      <c r="K95" s="931">
        <v>702573</v>
      </c>
      <c r="L95" s="931">
        <v>773155</v>
      </c>
      <c r="M95" s="931">
        <v>1416180</v>
      </c>
      <c r="N95" s="931">
        <v>681238</v>
      </c>
      <c r="O95" s="931">
        <v>734942</v>
      </c>
      <c r="P95" s="931">
        <v>2365320</v>
      </c>
      <c r="Q95" s="931">
        <v>1158622</v>
      </c>
      <c r="R95" s="931">
        <v>1206698</v>
      </c>
      <c r="S95" s="931">
        <v>1189279</v>
      </c>
      <c r="T95" s="931">
        <v>564556</v>
      </c>
      <c r="U95" s="931">
        <v>624723</v>
      </c>
      <c r="V95" s="931">
        <v>1244147</v>
      </c>
      <c r="W95" s="931">
        <v>601372</v>
      </c>
      <c r="X95" s="931">
        <v>642775</v>
      </c>
      <c r="Y95" s="931">
        <v>2126935</v>
      </c>
      <c r="Z95" s="931">
        <v>1037787</v>
      </c>
      <c r="AA95" s="931">
        <v>1089148</v>
      </c>
      <c r="AB95" s="931">
        <v>2985676</v>
      </c>
      <c r="AC95" s="931">
        <v>1488340</v>
      </c>
      <c r="AD95" s="931">
        <v>1497336</v>
      </c>
      <c r="AE95" s="931">
        <v>2004817</v>
      </c>
      <c r="AF95" s="931">
        <v>995859</v>
      </c>
      <c r="AG95" s="931">
        <v>1008958</v>
      </c>
      <c r="AH95" s="931">
        <v>2024852</v>
      </c>
      <c r="AI95" s="931">
        <v>999349</v>
      </c>
      <c r="AJ95" s="931">
        <v>1025503</v>
      </c>
      <c r="AK95" s="931">
        <v>6938006</v>
      </c>
      <c r="AL95" s="931">
        <v>3500224</v>
      </c>
      <c r="AM95" s="931">
        <v>3437782</v>
      </c>
      <c r="AN95" s="931">
        <v>5926285</v>
      </c>
      <c r="AO95" s="931">
        <v>2976984</v>
      </c>
      <c r="AP95" s="931">
        <v>2949301</v>
      </c>
      <c r="AQ95" s="931">
        <v>12064101</v>
      </c>
      <c r="AR95" s="931">
        <v>6028562</v>
      </c>
      <c r="AS95" s="931">
        <v>6035539</v>
      </c>
      <c r="AT95" s="931">
        <v>8489974</v>
      </c>
      <c r="AU95" s="931">
        <v>4308786</v>
      </c>
      <c r="AV95" s="931">
        <v>4181188</v>
      </c>
      <c r="AW95" s="931">
        <v>2475733</v>
      </c>
      <c r="AX95" s="931">
        <v>1202004</v>
      </c>
      <c r="AY95" s="931">
        <v>1273729</v>
      </c>
      <c r="AZ95" s="931">
        <v>1120851</v>
      </c>
      <c r="BA95" s="931">
        <v>540212</v>
      </c>
      <c r="BB95" s="931">
        <v>580639</v>
      </c>
      <c r="BC95" s="931">
        <v>1180977</v>
      </c>
      <c r="BD95" s="931">
        <v>572244</v>
      </c>
      <c r="BE95" s="931">
        <v>608733</v>
      </c>
      <c r="BF95" s="931">
        <v>828944</v>
      </c>
      <c r="BG95" s="931">
        <v>402367</v>
      </c>
      <c r="BH95" s="931">
        <v>426577</v>
      </c>
      <c r="BI95" s="931">
        <v>888172</v>
      </c>
      <c r="BJ95" s="931">
        <v>436837</v>
      </c>
      <c r="BK95" s="931">
        <v>451335</v>
      </c>
      <c r="BL95" s="931">
        <v>2215168</v>
      </c>
      <c r="BM95" s="931">
        <v>1080986</v>
      </c>
      <c r="BN95" s="931">
        <v>1134182</v>
      </c>
      <c r="BO95" s="931">
        <v>2107700</v>
      </c>
      <c r="BP95" s="931">
        <v>1022186</v>
      </c>
      <c r="BQ95" s="931">
        <v>1085514</v>
      </c>
      <c r="BR95" s="931">
        <v>3767393</v>
      </c>
      <c r="BS95" s="931">
        <v>1857031</v>
      </c>
      <c r="BT95" s="931">
        <v>1910362</v>
      </c>
      <c r="BU95" s="931">
        <v>7043300</v>
      </c>
      <c r="BV95" s="931">
        <v>3525698</v>
      </c>
      <c r="BW95" s="931">
        <v>3517602</v>
      </c>
      <c r="BX95" s="931">
        <v>1857339</v>
      </c>
      <c r="BY95" s="931">
        <v>901380</v>
      </c>
      <c r="BZ95" s="931">
        <v>955959</v>
      </c>
      <c r="CA95" s="931">
        <v>1342832</v>
      </c>
      <c r="CB95" s="931">
        <v>663432</v>
      </c>
      <c r="CC95" s="931">
        <v>679400</v>
      </c>
      <c r="CD95" s="931">
        <v>2644391</v>
      </c>
      <c r="CE95" s="931">
        <v>1278142</v>
      </c>
      <c r="CF95" s="931">
        <v>1366249</v>
      </c>
      <c r="CG95" s="931">
        <v>8805081</v>
      </c>
      <c r="CH95" s="931">
        <v>4304059</v>
      </c>
      <c r="CI95" s="931">
        <v>4501022</v>
      </c>
      <c r="CJ95" s="931">
        <v>5550574</v>
      </c>
      <c r="CK95" s="931">
        <v>2674625</v>
      </c>
      <c r="CL95" s="931">
        <v>2875949</v>
      </c>
      <c r="CM95" s="931">
        <v>1442795</v>
      </c>
      <c r="CN95" s="931">
        <v>691098</v>
      </c>
      <c r="CO95" s="931">
        <v>751697</v>
      </c>
      <c r="CP95" s="931">
        <v>1069912</v>
      </c>
      <c r="CQ95" s="931">
        <v>506882</v>
      </c>
      <c r="CR95" s="931">
        <v>563030</v>
      </c>
      <c r="CS95" s="931">
        <v>613289</v>
      </c>
      <c r="CT95" s="931">
        <v>293403</v>
      </c>
      <c r="CU95" s="931">
        <v>319886</v>
      </c>
      <c r="CV95" s="931">
        <v>761503</v>
      </c>
      <c r="CW95" s="931">
        <v>363994</v>
      </c>
      <c r="CX95" s="931">
        <v>397509</v>
      </c>
      <c r="CY95" s="931">
        <v>1950828</v>
      </c>
      <c r="CZ95" s="931">
        <v>936044</v>
      </c>
      <c r="DA95" s="931">
        <v>1014784</v>
      </c>
      <c r="DB95" s="931">
        <v>2878915</v>
      </c>
      <c r="DC95" s="931">
        <v>1392496</v>
      </c>
      <c r="DD95" s="931">
        <v>1486419</v>
      </c>
      <c r="DE95" s="931">
        <v>1527964</v>
      </c>
      <c r="DF95" s="931">
        <v>722683</v>
      </c>
      <c r="DG95" s="931">
        <v>805281</v>
      </c>
      <c r="DH95" s="931">
        <v>824108</v>
      </c>
      <c r="DI95" s="931">
        <v>391718</v>
      </c>
      <c r="DJ95" s="931">
        <v>432390</v>
      </c>
      <c r="DK95" s="931">
        <v>1022890</v>
      </c>
      <c r="DL95" s="931">
        <v>491761</v>
      </c>
      <c r="DM95" s="931">
        <v>531129</v>
      </c>
      <c r="DN95" s="931">
        <v>1493092</v>
      </c>
      <c r="DO95" s="931">
        <v>704289</v>
      </c>
      <c r="DP95" s="931">
        <v>788803</v>
      </c>
      <c r="DQ95" s="931">
        <v>813949</v>
      </c>
      <c r="DR95" s="931">
        <v>383859</v>
      </c>
      <c r="DS95" s="931">
        <v>430090</v>
      </c>
      <c r="DT95" s="931">
        <v>5015699</v>
      </c>
      <c r="DU95" s="931">
        <v>2388824</v>
      </c>
      <c r="DV95" s="931">
        <v>2626875</v>
      </c>
      <c r="DW95" s="931">
        <v>876654</v>
      </c>
      <c r="DX95" s="931">
        <v>414377</v>
      </c>
      <c r="DY95" s="931">
        <v>462277</v>
      </c>
      <c r="DZ95" s="931">
        <v>1516523</v>
      </c>
      <c r="EA95" s="931">
        <v>712346</v>
      </c>
      <c r="EB95" s="931">
        <v>804177</v>
      </c>
      <c r="EC95" s="931">
        <v>1859344</v>
      </c>
      <c r="ED95" s="931">
        <v>878145</v>
      </c>
      <c r="EE95" s="931">
        <v>981199</v>
      </c>
      <c r="EF95" s="931">
        <v>1221140</v>
      </c>
      <c r="EG95" s="931">
        <v>575985</v>
      </c>
      <c r="EH95" s="931">
        <v>645155</v>
      </c>
      <c r="EI95" s="931">
        <v>1170007</v>
      </c>
      <c r="EJ95" s="931">
        <v>552160</v>
      </c>
      <c r="EK95" s="931">
        <v>617847</v>
      </c>
      <c r="EL95" s="931">
        <v>1786194</v>
      </c>
      <c r="EM95" s="931">
        <v>837979</v>
      </c>
      <c r="EN95" s="931">
        <v>948215</v>
      </c>
      <c r="EO95" s="931">
        <v>1318220</v>
      </c>
      <c r="EP95" s="931">
        <v>647877</v>
      </c>
      <c r="EQ95" s="931">
        <v>670343</v>
      </c>
    </row>
    <row r="96" spans="1:147" ht="15" customHeight="1">
      <c r="A96" s="932" t="s">
        <v>1247</v>
      </c>
      <c r="B96" s="933">
        <v>2001</v>
      </c>
      <c r="C96" s="934"/>
      <c r="D96" s="935">
        <v>127316043</v>
      </c>
      <c r="E96" s="935">
        <v>62265316</v>
      </c>
      <c r="F96" s="935">
        <v>65050727</v>
      </c>
      <c r="G96" s="935">
        <v>5680457</v>
      </c>
      <c r="H96" s="935">
        <v>2714785</v>
      </c>
      <c r="I96" s="935">
        <v>2965672</v>
      </c>
      <c r="J96" s="935">
        <v>1473020</v>
      </c>
      <c r="K96" s="936">
        <v>700701</v>
      </c>
      <c r="L96" s="935">
        <v>772319</v>
      </c>
      <c r="M96" s="936">
        <v>1413314</v>
      </c>
      <c r="N96" s="936">
        <v>679668</v>
      </c>
      <c r="O96" s="936">
        <v>733646</v>
      </c>
      <c r="P96" s="935">
        <v>2369297</v>
      </c>
      <c r="Q96" s="935">
        <v>1159174</v>
      </c>
      <c r="R96" s="935">
        <v>1210123</v>
      </c>
      <c r="S96" s="935">
        <v>1183164</v>
      </c>
      <c r="T96" s="935">
        <v>561293</v>
      </c>
      <c r="U96" s="936">
        <v>621871</v>
      </c>
      <c r="V96" s="935">
        <v>1240781</v>
      </c>
      <c r="W96" s="936">
        <v>599124</v>
      </c>
      <c r="X96" s="936">
        <v>641657</v>
      </c>
      <c r="Y96" s="935">
        <v>2124128</v>
      </c>
      <c r="Z96" s="935">
        <v>1036208</v>
      </c>
      <c r="AA96" s="936">
        <v>1087920</v>
      </c>
      <c r="AB96" s="935">
        <v>2989912</v>
      </c>
      <c r="AC96" s="935">
        <v>1489871</v>
      </c>
      <c r="AD96" s="935">
        <v>1500041</v>
      </c>
      <c r="AE96" s="935">
        <v>2011138</v>
      </c>
      <c r="AF96" s="935">
        <v>999233</v>
      </c>
      <c r="AG96" s="936">
        <v>1011905</v>
      </c>
      <c r="AH96" s="935">
        <v>2029227</v>
      </c>
      <c r="AI96" s="935">
        <v>1000732</v>
      </c>
      <c r="AJ96" s="935">
        <v>1028495</v>
      </c>
      <c r="AK96" s="935">
        <v>6977453</v>
      </c>
      <c r="AL96" s="935">
        <v>3520208</v>
      </c>
      <c r="AM96" s="935">
        <v>3457245</v>
      </c>
      <c r="AN96" s="935">
        <v>5969939</v>
      </c>
      <c r="AO96" s="935">
        <v>2996584</v>
      </c>
      <c r="AP96" s="936">
        <v>2973355</v>
      </c>
      <c r="AQ96" s="935">
        <v>12164539</v>
      </c>
      <c r="AR96" s="935">
        <v>6066400</v>
      </c>
      <c r="AS96" s="935">
        <v>6098139</v>
      </c>
      <c r="AT96" s="935">
        <v>8575231</v>
      </c>
      <c r="AU96" s="935">
        <v>4349266</v>
      </c>
      <c r="AV96" s="935">
        <v>4225965</v>
      </c>
      <c r="AW96" s="935">
        <v>2470837</v>
      </c>
      <c r="AX96" s="935">
        <v>1199121</v>
      </c>
      <c r="AY96" s="936">
        <v>1271716</v>
      </c>
      <c r="AZ96" s="935">
        <v>1120368</v>
      </c>
      <c r="BA96" s="936">
        <v>540063</v>
      </c>
      <c r="BB96" s="935">
        <v>580305</v>
      </c>
      <c r="BC96" s="936">
        <v>1181868</v>
      </c>
      <c r="BD96" s="935">
        <v>572341</v>
      </c>
      <c r="BE96" s="936">
        <v>609527</v>
      </c>
      <c r="BF96" s="936">
        <v>829579</v>
      </c>
      <c r="BG96" s="936">
        <v>402352</v>
      </c>
      <c r="BH96" s="936">
        <v>427227</v>
      </c>
      <c r="BI96" s="936">
        <v>890130</v>
      </c>
      <c r="BJ96" s="936">
        <v>437673</v>
      </c>
      <c r="BK96" s="936">
        <v>452457</v>
      </c>
      <c r="BL96" s="935">
        <v>2221950</v>
      </c>
      <c r="BM96" s="935">
        <v>1084873</v>
      </c>
      <c r="BN96" s="935">
        <v>1137077</v>
      </c>
      <c r="BO96" s="936">
        <v>2110896</v>
      </c>
      <c r="BP96" s="936">
        <v>1023771</v>
      </c>
      <c r="BQ96" s="936">
        <v>1087125</v>
      </c>
      <c r="BR96" s="935">
        <v>3779991</v>
      </c>
      <c r="BS96" s="935">
        <v>1863188</v>
      </c>
      <c r="BT96" s="936">
        <v>1916803</v>
      </c>
      <c r="BU96" s="935">
        <v>7091404</v>
      </c>
      <c r="BV96" s="935">
        <v>3550920</v>
      </c>
      <c r="BW96" s="936">
        <v>3540484</v>
      </c>
      <c r="BX96" s="935">
        <v>1862124</v>
      </c>
      <c r="BY96" s="935">
        <v>904510</v>
      </c>
      <c r="BZ96" s="936">
        <v>957614</v>
      </c>
      <c r="CA96" s="935">
        <v>1353895</v>
      </c>
      <c r="CB96" s="936">
        <v>669190</v>
      </c>
      <c r="CC96" s="936">
        <v>684705</v>
      </c>
      <c r="CD96" s="935">
        <v>2648775</v>
      </c>
      <c r="CE96" s="935">
        <v>1278852</v>
      </c>
      <c r="CF96" s="935">
        <v>1369923</v>
      </c>
      <c r="CG96" s="935">
        <v>8820648</v>
      </c>
      <c r="CH96" s="935">
        <v>4305452</v>
      </c>
      <c r="CI96" s="935">
        <v>4515196</v>
      </c>
      <c r="CJ96" s="935">
        <v>5571927</v>
      </c>
      <c r="CK96" s="935">
        <v>2681767</v>
      </c>
      <c r="CL96" s="936">
        <v>2890160</v>
      </c>
      <c r="CM96" s="936">
        <v>1441608</v>
      </c>
      <c r="CN96" s="936">
        <v>689553</v>
      </c>
      <c r="CO96" s="936">
        <v>752055</v>
      </c>
      <c r="CP96" s="935">
        <v>1065209</v>
      </c>
      <c r="CQ96" s="935">
        <v>504134</v>
      </c>
      <c r="CR96" s="935">
        <v>561075</v>
      </c>
      <c r="CS96" s="936">
        <v>613368</v>
      </c>
      <c r="CT96" s="935">
        <v>293581</v>
      </c>
      <c r="CU96" s="936">
        <v>319787</v>
      </c>
      <c r="CV96" s="935">
        <v>760374</v>
      </c>
      <c r="CW96" s="936">
        <v>363502</v>
      </c>
      <c r="CX96" s="936">
        <v>396872</v>
      </c>
      <c r="CY96" s="935">
        <v>1954390</v>
      </c>
      <c r="CZ96" s="935">
        <v>937867</v>
      </c>
      <c r="DA96" s="935">
        <v>1016523</v>
      </c>
      <c r="DB96" s="935">
        <v>2879639</v>
      </c>
      <c r="DC96" s="936">
        <v>1392405</v>
      </c>
      <c r="DD96" s="936">
        <v>1487234</v>
      </c>
      <c r="DE96" s="935">
        <v>1523438</v>
      </c>
      <c r="DF96" s="935">
        <v>720120</v>
      </c>
      <c r="DG96" s="936">
        <v>803318</v>
      </c>
      <c r="DH96" s="936">
        <v>822339</v>
      </c>
      <c r="DI96" s="936">
        <v>390887</v>
      </c>
      <c r="DJ96" s="935">
        <v>431452</v>
      </c>
      <c r="DK96" s="936">
        <v>1021902</v>
      </c>
      <c r="DL96" s="936">
        <v>491207</v>
      </c>
      <c r="DM96" s="936">
        <v>530695</v>
      </c>
      <c r="DN96" s="935">
        <v>1490140</v>
      </c>
      <c r="DO96" s="936">
        <v>702889</v>
      </c>
      <c r="DP96" s="935">
        <v>787251</v>
      </c>
      <c r="DQ96" s="935">
        <v>812428</v>
      </c>
      <c r="DR96" s="936">
        <v>383009</v>
      </c>
      <c r="DS96" s="935">
        <v>429419</v>
      </c>
      <c r="DT96" s="935">
        <v>5030097</v>
      </c>
      <c r="DU96" s="935">
        <v>2393571</v>
      </c>
      <c r="DV96" s="936">
        <v>2636526</v>
      </c>
      <c r="DW96" s="936">
        <v>876190</v>
      </c>
      <c r="DX96" s="936">
        <v>413915</v>
      </c>
      <c r="DY96" s="936">
        <v>462275</v>
      </c>
      <c r="DZ96" s="935">
        <v>1512170</v>
      </c>
      <c r="EA96" s="935">
        <v>710016</v>
      </c>
      <c r="EB96" s="935">
        <v>802154</v>
      </c>
      <c r="EC96" s="936">
        <v>1859688</v>
      </c>
      <c r="ED96" s="936">
        <v>877945</v>
      </c>
      <c r="EE96" s="936">
        <v>981743</v>
      </c>
      <c r="EF96" s="935">
        <v>1220364</v>
      </c>
      <c r="EG96" s="936">
        <v>575317</v>
      </c>
      <c r="EH96" s="936">
        <v>645047</v>
      </c>
      <c r="EI96" s="935">
        <v>1167942</v>
      </c>
      <c r="EJ96" s="936">
        <v>550790</v>
      </c>
      <c r="EK96" s="935">
        <v>617152</v>
      </c>
      <c r="EL96" s="935">
        <v>1781544</v>
      </c>
      <c r="EM96" s="935">
        <v>835251</v>
      </c>
      <c r="EN96" s="935">
        <v>946293</v>
      </c>
      <c r="EO96" s="935">
        <v>1327221</v>
      </c>
      <c r="EP96" s="935">
        <v>652037</v>
      </c>
      <c r="EQ96" s="935">
        <v>675184</v>
      </c>
    </row>
    <row r="97" spans="1:147">
      <c r="A97" s="932" t="s">
        <v>1248</v>
      </c>
      <c r="B97" s="933">
        <v>2002</v>
      </c>
      <c r="C97" s="934"/>
      <c r="D97" s="935">
        <v>127485823</v>
      </c>
      <c r="E97" s="935">
        <v>62295333</v>
      </c>
      <c r="F97" s="935">
        <v>65190490</v>
      </c>
      <c r="G97" s="935">
        <v>5672473</v>
      </c>
      <c r="H97" s="935">
        <v>2708045</v>
      </c>
      <c r="I97" s="935">
        <v>2964428</v>
      </c>
      <c r="J97" s="935">
        <v>1466917</v>
      </c>
      <c r="K97" s="935">
        <v>697060</v>
      </c>
      <c r="L97" s="936">
        <v>769857</v>
      </c>
      <c r="M97" s="936">
        <v>1407317</v>
      </c>
      <c r="N97" s="936">
        <v>675881</v>
      </c>
      <c r="O97" s="935">
        <v>731436</v>
      </c>
      <c r="P97" s="935">
        <v>2368800</v>
      </c>
      <c r="Q97" s="935">
        <v>1157347</v>
      </c>
      <c r="R97" s="935">
        <v>1211453</v>
      </c>
      <c r="S97" s="935">
        <v>1174946</v>
      </c>
      <c r="T97" s="936">
        <v>556653</v>
      </c>
      <c r="U97" s="935">
        <v>618293</v>
      </c>
      <c r="V97" s="935">
        <v>1235522</v>
      </c>
      <c r="W97" s="936">
        <v>595870</v>
      </c>
      <c r="X97" s="935">
        <v>639652</v>
      </c>
      <c r="Y97" s="935">
        <v>2117694</v>
      </c>
      <c r="Z97" s="935">
        <v>1032150</v>
      </c>
      <c r="AA97" s="936">
        <v>1085544</v>
      </c>
      <c r="AB97" s="935">
        <v>2986607</v>
      </c>
      <c r="AC97" s="935">
        <v>1486372</v>
      </c>
      <c r="AD97" s="935">
        <v>1500235</v>
      </c>
      <c r="AE97" s="935">
        <v>2011779</v>
      </c>
      <c r="AF97" s="935">
        <v>999064</v>
      </c>
      <c r="AG97" s="935">
        <v>1012715</v>
      </c>
      <c r="AH97" s="935">
        <v>2029561</v>
      </c>
      <c r="AI97" s="935">
        <v>999740</v>
      </c>
      <c r="AJ97" s="935">
        <v>1029821</v>
      </c>
      <c r="AK97" s="935">
        <v>7000169</v>
      </c>
      <c r="AL97" s="935">
        <v>3529630</v>
      </c>
      <c r="AM97" s="935">
        <v>3470539</v>
      </c>
      <c r="AN97" s="935">
        <v>5997990</v>
      </c>
      <c r="AO97" s="935">
        <v>3007654</v>
      </c>
      <c r="AP97" s="935">
        <v>2990336</v>
      </c>
      <c r="AQ97" s="935">
        <v>12270768</v>
      </c>
      <c r="AR97" s="935">
        <v>6115502</v>
      </c>
      <c r="AS97" s="935">
        <v>6155266</v>
      </c>
      <c r="AT97" s="935">
        <v>8635587</v>
      </c>
      <c r="AU97" s="935">
        <v>4374621</v>
      </c>
      <c r="AV97" s="935">
        <v>4260966</v>
      </c>
      <c r="AW97" s="935">
        <v>2462093</v>
      </c>
      <c r="AX97" s="935">
        <v>1193633</v>
      </c>
      <c r="AY97" s="935">
        <v>1268460</v>
      </c>
      <c r="AZ97" s="935">
        <v>1118372</v>
      </c>
      <c r="BA97" s="936">
        <v>538874</v>
      </c>
      <c r="BB97" s="935">
        <v>579498</v>
      </c>
      <c r="BC97" s="936">
        <v>1180042</v>
      </c>
      <c r="BD97" s="936">
        <v>570928</v>
      </c>
      <c r="BE97" s="936">
        <v>609114</v>
      </c>
      <c r="BF97" s="936">
        <v>827794</v>
      </c>
      <c r="BG97" s="936">
        <v>400987</v>
      </c>
      <c r="BH97" s="936">
        <v>426807</v>
      </c>
      <c r="BI97" s="936">
        <v>889439</v>
      </c>
      <c r="BJ97" s="935">
        <v>436626</v>
      </c>
      <c r="BK97" s="936">
        <v>452813</v>
      </c>
      <c r="BL97" s="935">
        <v>2214643</v>
      </c>
      <c r="BM97" s="935">
        <v>1079725</v>
      </c>
      <c r="BN97" s="935">
        <v>1134918</v>
      </c>
      <c r="BO97" s="935">
        <v>2109871</v>
      </c>
      <c r="BP97" s="936">
        <v>1022973</v>
      </c>
      <c r="BQ97" s="936">
        <v>1086898</v>
      </c>
      <c r="BR97" s="935">
        <v>3784231</v>
      </c>
      <c r="BS97" s="935">
        <v>1864524</v>
      </c>
      <c r="BT97" s="936">
        <v>1919707</v>
      </c>
      <c r="BU97" s="935">
        <v>7131414</v>
      </c>
      <c r="BV97" s="935">
        <v>3568811</v>
      </c>
      <c r="BW97" s="935">
        <v>3562603</v>
      </c>
      <c r="BX97" s="935">
        <v>1862592</v>
      </c>
      <c r="BY97" s="935">
        <v>904336</v>
      </c>
      <c r="BZ97" s="936">
        <v>958256</v>
      </c>
      <c r="CA97" s="935">
        <v>1360715</v>
      </c>
      <c r="CB97" s="935">
        <v>671868</v>
      </c>
      <c r="CC97" s="935">
        <v>688847</v>
      </c>
      <c r="CD97" s="935">
        <v>2648007</v>
      </c>
      <c r="CE97" s="935">
        <v>1276497</v>
      </c>
      <c r="CF97" s="935">
        <v>1371510</v>
      </c>
      <c r="CG97" s="935">
        <v>8820732</v>
      </c>
      <c r="CH97" s="935">
        <v>4298941</v>
      </c>
      <c r="CI97" s="935">
        <v>4521791</v>
      </c>
      <c r="CJ97" s="935">
        <v>5580263</v>
      </c>
      <c r="CK97" s="935">
        <v>2682101</v>
      </c>
      <c r="CL97" s="936">
        <v>2898162</v>
      </c>
      <c r="CM97" s="935">
        <v>1436682</v>
      </c>
      <c r="CN97" s="935">
        <v>686199</v>
      </c>
      <c r="CO97" s="935">
        <v>750483</v>
      </c>
      <c r="CP97" s="935">
        <v>1058798</v>
      </c>
      <c r="CQ97" s="935">
        <v>500382</v>
      </c>
      <c r="CR97" s="935">
        <v>558416</v>
      </c>
      <c r="CS97" s="936">
        <v>612424</v>
      </c>
      <c r="CT97" s="936">
        <v>293161</v>
      </c>
      <c r="CU97" s="936">
        <v>319263</v>
      </c>
      <c r="CV97" s="935">
        <v>756032</v>
      </c>
      <c r="CW97" s="936">
        <v>361047</v>
      </c>
      <c r="CX97" s="936">
        <v>394985</v>
      </c>
      <c r="CY97" s="935">
        <v>1955864</v>
      </c>
      <c r="CZ97" s="935">
        <v>937942</v>
      </c>
      <c r="DA97" s="935">
        <v>1017922</v>
      </c>
      <c r="DB97" s="935">
        <v>2878257</v>
      </c>
      <c r="DC97" s="935">
        <v>1390859</v>
      </c>
      <c r="DD97" s="935">
        <v>1487398</v>
      </c>
      <c r="DE97" s="935">
        <v>1516863</v>
      </c>
      <c r="DF97" s="935">
        <v>716417</v>
      </c>
      <c r="DG97" s="935">
        <v>800446</v>
      </c>
      <c r="DH97" s="936">
        <v>820286</v>
      </c>
      <c r="DI97" s="935">
        <v>389849</v>
      </c>
      <c r="DJ97" s="935">
        <v>430437</v>
      </c>
      <c r="DK97" s="935">
        <v>1019548</v>
      </c>
      <c r="DL97" s="936">
        <v>489805</v>
      </c>
      <c r="DM97" s="936">
        <v>529743</v>
      </c>
      <c r="DN97" s="935">
        <v>1484982</v>
      </c>
      <c r="DO97" s="935">
        <v>700086</v>
      </c>
      <c r="DP97" s="935">
        <v>784896</v>
      </c>
      <c r="DQ97" s="936">
        <v>809680</v>
      </c>
      <c r="DR97" s="936">
        <v>381613</v>
      </c>
      <c r="DS97" s="936">
        <v>428067</v>
      </c>
      <c r="DT97" s="935">
        <v>5038924</v>
      </c>
      <c r="DU97" s="935">
        <v>2395068</v>
      </c>
      <c r="DV97" s="935">
        <v>2643856</v>
      </c>
      <c r="DW97" s="936">
        <v>873750</v>
      </c>
      <c r="DX97" s="936">
        <v>412570</v>
      </c>
      <c r="DY97" s="936">
        <v>461180</v>
      </c>
      <c r="DZ97" s="935">
        <v>1504579</v>
      </c>
      <c r="EA97" s="935">
        <v>705836</v>
      </c>
      <c r="EB97" s="935">
        <v>798743</v>
      </c>
      <c r="EC97" s="935">
        <v>1856673</v>
      </c>
      <c r="ED97" s="935">
        <v>875947</v>
      </c>
      <c r="EE97" s="936">
        <v>980729</v>
      </c>
      <c r="EF97" s="936">
        <v>1219012</v>
      </c>
      <c r="EG97" s="936">
        <v>574560</v>
      </c>
      <c r="EH97" s="935">
        <v>644452</v>
      </c>
      <c r="EI97" s="935">
        <v>1165061</v>
      </c>
      <c r="EJ97" s="935">
        <v>548907</v>
      </c>
      <c r="EK97" s="935">
        <v>616154</v>
      </c>
      <c r="EL97" s="935">
        <v>1776098</v>
      </c>
      <c r="EM97" s="935">
        <v>832125</v>
      </c>
      <c r="EN97" s="935">
        <v>943973</v>
      </c>
      <c r="EO97" s="935">
        <v>1335969</v>
      </c>
      <c r="EP97" s="935">
        <v>656547</v>
      </c>
      <c r="EQ97" s="935">
        <v>679422</v>
      </c>
    </row>
    <row r="98" spans="1:147">
      <c r="A98" s="932" t="s">
        <v>1249</v>
      </c>
      <c r="B98" s="933">
        <v>2003</v>
      </c>
      <c r="C98" s="934"/>
      <c r="D98" s="935">
        <v>127694277</v>
      </c>
      <c r="E98" s="935">
        <v>62367993</v>
      </c>
      <c r="F98" s="935">
        <v>65326284</v>
      </c>
      <c r="G98" s="935">
        <v>5662955</v>
      </c>
      <c r="H98" s="936">
        <v>2700391</v>
      </c>
      <c r="I98" s="935">
        <v>2962564</v>
      </c>
      <c r="J98" s="935">
        <v>1458767</v>
      </c>
      <c r="K98" s="935">
        <v>692180</v>
      </c>
      <c r="L98" s="936">
        <v>766587</v>
      </c>
      <c r="M98" s="935">
        <v>1401409</v>
      </c>
      <c r="N98" s="936">
        <v>672403</v>
      </c>
      <c r="O98" s="936">
        <v>729006</v>
      </c>
      <c r="P98" s="935">
        <v>2369128</v>
      </c>
      <c r="Q98" s="935">
        <v>1156076</v>
      </c>
      <c r="R98" s="935">
        <v>1213052</v>
      </c>
      <c r="S98" s="935">
        <v>1165424</v>
      </c>
      <c r="T98" s="935">
        <v>551481</v>
      </c>
      <c r="U98" s="935">
        <v>613943</v>
      </c>
      <c r="V98" s="936">
        <v>1230229</v>
      </c>
      <c r="W98" s="936">
        <v>592902</v>
      </c>
      <c r="X98" s="936">
        <v>637327</v>
      </c>
      <c r="Y98" s="935">
        <v>2109993</v>
      </c>
      <c r="Z98" s="935">
        <v>1027799</v>
      </c>
      <c r="AA98" s="935">
        <v>1082194</v>
      </c>
      <c r="AB98" s="935">
        <v>2985395</v>
      </c>
      <c r="AC98" s="935">
        <v>1485557</v>
      </c>
      <c r="AD98" s="935">
        <v>1499838</v>
      </c>
      <c r="AE98" s="935">
        <v>2013879</v>
      </c>
      <c r="AF98" s="935">
        <v>1000117</v>
      </c>
      <c r="AG98" s="935">
        <v>1013762</v>
      </c>
      <c r="AH98" s="935">
        <v>2029625</v>
      </c>
      <c r="AI98" s="935">
        <v>999561</v>
      </c>
      <c r="AJ98" s="935">
        <v>1030064</v>
      </c>
      <c r="AK98" s="935">
        <v>7028001</v>
      </c>
      <c r="AL98" s="935">
        <v>3543822</v>
      </c>
      <c r="AM98" s="935">
        <v>3484179</v>
      </c>
      <c r="AN98" s="935">
        <v>6029644</v>
      </c>
      <c r="AO98" s="935">
        <v>3021139</v>
      </c>
      <c r="AP98" s="935">
        <v>3008505</v>
      </c>
      <c r="AQ98" s="935">
        <v>12388268</v>
      </c>
      <c r="AR98" s="935">
        <v>6172766</v>
      </c>
      <c r="AS98" s="935">
        <v>6215502</v>
      </c>
      <c r="AT98" s="935">
        <v>8701606</v>
      </c>
      <c r="AU98" s="935">
        <v>4405470</v>
      </c>
      <c r="AV98" s="935">
        <v>4296136</v>
      </c>
      <c r="AW98" s="935">
        <v>2454690</v>
      </c>
      <c r="AX98" s="935">
        <v>1189407</v>
      </c>
      <c r="AY98" s="935">
        <v>1265283</v>
      </c>
      <c r="AZ98" s="935">
        <v>1116015</v>
      </c>
      <c r="BA98" s="936">
        <v>537544</v>
      </c>
      <c r="BB98" s="935">
        <v>578471</v>
      </c>
      <c r="BC98" s="935">
        <v>1179456</v>
      </c>
      <c r="BD98" s="935">
        <v>570356</v>
      </c>
      <c r="BE98" s="936">
        <v>609100</v>
      </c>
      <c r="BF98" s="936">
        <v>826708</v>
      </c>
      <c r="BG98" s="935">
        <v>400330</v>
      </c>
      <c r="BH98" s="936">
        <v>426378</v>
      </c>
      <c r="BI98" s="935">
        <v>887879</v>
      </c>
      <c r="BJ98" s="935">
        <v>435509</v>
      </c>
      <c r="BK98" s="936">
        <v>452370</v>
      </c>
      <c r="BL98" s="935">
        <v>2210419</v>
      </c>
      <c r="BM98" s="935">
        <v>1076752</v>
      </c>
      <c r="BN98" s="935">
        <v>1133667</v>
      </c>
      <c r="BO98" s="935">
        <v>2109997</v>
      </c>
      <c r="BP98" s="936">
        <v>1022635</v>
      </c>
      <c r="BQ98" s="935">
        <v>1087362</v>
      </c>
      <c r="BR98" s="935">
        <v>3789929</v>
      </c>
      <c r="BS98" s="935">
        <v>1866927</v>
      </c>
      <c r="BT98" s="935">
        <v>1923002</v>
      </c>
      <c r="BU98" s="935">
        <v>7169761</v>
      </c>
      <c r="BV98" s="935">
        <v>3589365</v>
      </c>
      <c r="BW98" s="935">
        <v>3580396</v>
      </c>
      <c r="BX98" s="935">
        <v>1864210</v>
      </c>
      <c r="BY98" s="935">
        <v>904774</v>
      </c>
      <c r="BZ98" s="936">
        <v>959436</v>
      </c>
      <c r="CA98" s="935">
        <v>1368189</v>
      </c>
      <c r="CB98" s="935">
        <v>675310</v>
      </c>
      <c r="CC98" s="935">
        <v>692879</v>
      </c>
      <c r="CD98" s="935">
        <v>2649756</v>
      </c>
      <c r="CE98" s="935">
        <v>1276148</v>
      </c>
      <c r="CF98" s="935">
        <v>1373608</v>
      </c>
      <c r="CG98" s="935">
        <v>8823897</v>
      </c>
      <c r="CH98" s="935">
        <v>4294638</v>
      </c>
      <c r="CI98" s="935">
        <v>4529259</v>
      </c>
      <c r="CJ98" s="935">
        <v>5588684</v>
      </c>
      <c r="CK98" s="935">
        <v>2683781</v>
      </c>
      <c r="CL98" s="936">
        <v>2904903</v>
      </c>
      <c r="CM98" s="935">
        <v>1433977</v>
      </c>
      <c r="CN98" s="935">
        <v>684052</v>
      </c>
      <c r="CO98" s="936">
        <v>749925</v>
      </c>
      <c r="CP98" s="935">
        <v>1051951</v>
      </c>
      <c r="CQ98" s="935">
        <v>496527</v>
      </c>
      <c r="CR98" s="935">
        <v>555424</v>
      </c>
      <c r="CS98" s="936">
        <v>611321</v>
      </c>
      <c r="CT98" s="935">
        <v>292556</v>
      </c>
      <c r="CU98" s="935">
        <v>318765</v>
      </c>
      <c r="CV98" s="935">
        <v>752310</v>
      </c>
      <c r="CW98" s="936">
        <v>359104</v>
      </c>
      <c r="CX98" s="935">
        <v>393206</v>
      </c>
      <c r="CY98" s="935">
        <v>1958082</v>
      </c>
      <c r="CZ98" s="935">
        <v>938871</v>
      </c>
      <c r="DA98" s="935">
        <v>1019211</v>
      </c>
      <c r="DB98" s="935">
        <v>2879271</v>
      </c>
      <c r="DC98" s="935">
        <v>1391107</v>
      </c>
      <c r="DD98" s="936">
        <v>1488164</v>
      </c>
      <c r="DE98" s="935">
        <v>1510400</v>
      </c>
      <c r="DF98" s="935">
        <v>712871</v>
      </c>
      <c r="DG98" s="936">
        <v>797529</v>
      </c>
      <c r="DH98" s="935">
        <v>817550</v>
      </c>
      <c r="DI98" s="936">
        <v>388457</v>
      </c>
      <c r="DJ98" s="936">
        <v>429093</v>
      </c>
      <c r="DK98" s="935">
        <v>1018049</v>
      </c>
      <c r="DL98" s="935">
        <v>488959</v>
      </c>
      <c r="DM98" s="935">
        <v>529090</v>
      </c>
      <c r="DN98" s="935">
        <v>1480905</v>
      </c>
      <c r="DO98" s="935">
        <v>698090</v>
      </c>
      <c r="DP98" s="935">
        <v>782815</v>
      </c>
      <c r="DQ98" s="935">
        <v>805927</v>
      </c>
      <c r="DR98" s="936">
        <v>379727</v>
      </c>
      <c r="DS98" s="935">
        <v>426200</v>
      </c>
      <c r="DT98" s="935">
        <v>5044785</v>
      </c>
      <c r="DU98" s="935">
        <v>2396347</v>
      </c>
      <c r="DV98" s="935">
        <v>2648438</v>
      </c>
      <c r="DW98" s="936">
        <v>872085</v>
      </c>
      <c r="DX98" s="935">
        <v>411465</v>
      </c>
      <c r="DY98" s="935">
        <v>460620</v>
      </c>
      <c r="DZ98" s="935">
        <v>1497549</v>
      </c>
      <c r="EA98" s="935">
        <v>702239</v>
      </c>
      <c r="EB98" s="935">
        <v>795310</v>
      </c>
      <c r="EC98" s="935">
        <v>1852403</v>
      </c>
      <c r="ED98" s="935">
        <v>873033</v>
      </c>
      <c r="EE98" s="935">
        <v>979370</v>
      </c>
      <c r="EF98" s="935">
        <v>1216774</v>
      </c>
      <c r="EG98" s="936">
        <v>573072</v>
      </c>
      <c r="EH98" s="936">
        <v>643702</v>
      </c>
      <c r="EI98" s="935">
        <v>1162227</v>
      </c>
      <c r="EJ98" s="935">
        <v>547116</v>
      </c>
      <c r="EK98" s="935">
        <v>615111</v>
      </c>
      <c r="EL98" s="935">
        <v>1770015</v>
      </c>
      <c r="EM98" s="935">
        <v>828605</v>
      </c>
      <c r="EN98" s="935">
        <v>941410</v>
      </c>
      <c r="EO98" s="935">
        <v>1344783</v>
      </c>
      <c r="EP98" s="935">
        <v>660655</v>
      </c>
      <c r="EQ98" s="935">
        <v>684128</v>
      </c>
    </row>
    <row r="99" spans="1:147">
      <c r="A99" s="932" t="s">
        <v>1250</v>
      </c>
      <c r="B99" s="933">
        <v>2004</v>
      </c>
      <c r="C99" s="934"/>
      <c r="D99" s="935">
        <v>127786988</v>
      </c>
      <c r="E99" s="935">
        <v>62380455</v>
      </c>
      <c r="F99" s="935">
        <v>65406533</v>
      </c>
      <c r="G99" s="935">
        <v>5649817</v>
      </c>
      <c r="H99" s="935">
        <v>2690520</v>
      </c>
      <c r="I99" s="935">
        <v>2959297</v>
      </c>
      <c r="J99" s="935">
        <v>1448421</v>
      </c>
      <c r="K99" s="935">
        <v>685986</v>
      </c>
      <c r="L99" s="935">
        <v>762435</v>
      </c>
      <c r="M99" s="936">
        <v>1394548</v>
      </c>
      <c r="N99" s="936">
        <v>668874</v>
      </c>
      <c r="O99" s="936">
        <v>725674</v>
      </c>
      <c r="P99" s="935">
        <v>2366429</v>
      </c>
      <c r="Q99" s="935">
        <v>1153710</v>
      </c>
      <c r="R99" s="935">
        <v>1212719</v>
      </c>
      <c r="S99" s="935">
        <v>1156265</v>
      </c>
      <c r="T99" s="935">
        <v>546489</v>
      </c>
      <c r="U99" s="935">
        <v>609776</v>
      </c>
      <c r="V99" s="935">
        <v>1223765</v>
      </c>
      <c r="W99" s="936">
        <v>589133</v>
      </c>
      <c r="X99" s="935">
        <v>634632</v>
      </c>
      <c r="Y99" s="935">
        <v>2101531</v>
      </c>
      <c r="Z99" s="935">
        <v>1022669</v>
      </c>
      <c r="AA99" s="935">
        <v>1078862</v>
      </c>
      <c r="AB99" s="935">
        <v>2981612</v>
      </c>
      <c r="AC99" s="935">
        <v>1483066</v>
      </c>
      <c r="AD99" s="935">
        <v>1498546</v>
      </c>
      <c r="AE99" s="935">
        <v>2016420</v>
      </c>
      <c r="AF99" s="935">
        <v>1001438</v>
      </c>
      <c r="AG99" s="935">
        <v>1014982</v>
      </c>
      <c r="AH99" s="935">
        <v>2027362</v>
      </c>
      <c r="AI99" s="935">
        <v>998017</v>
      </c>
      <c r="AJ99" s="935">
        <v>1029345</v>
      </c>
      <c r="AK99" s="935">
        <v>7045736</v>
      </c>
      <c r="AL99" s="935">
        <v>3551211</v>
      </c>
      <c r="AM99" s="935">
        <v>3494525</v>
      </c>
      <c r="AN99" s="935">
        <v>6046717</v>
      </c>
      <c r="AO99" s="935">
        <v>3026697</v>
      </c>
      <c r="AP99" s="935">
        <v>3020020</v>
      </c>
      <c r="AQ99" s="935">
        <v>12482371</v>
      </c>
      <c r="AR99" s="935">
        <v>6217645</v>
      </c>
      <c r="AS99" s="935">
        <v>6264726</v>
      </c>
      <c r="AT99" s="935">
        <v>8752788</v>
      </c>
      <c r="AU99" s="935">
        <v>4426498</v>
      </c>
      <c r="AV99" s="935">
        <v>4326290</v>
      </c>
      <c r="AW99" s="935">
        <v>2444951</v>
      </c>
      <c r="AX99" s="935">
        <v>1184063</v>
      </c>
      <c r="AY99" s="935">
        <v>1260888</v>
      </c>
      <c r="AZ99" s="935">
        <v>1114555</v>
      </c>
      <c r="BA99" s="935">
        <v>536894</v>
      </c>
      <c r="BB99" s="935">
        <v>577661</v>
      </c>
      <c r="BC99" s="935">
        <v>1177710</v>
      </c>
      <c r="BD99" s="935">
        <v>569254</v>
      </c>
      <c r="BE99" s="935">
        <v>608456</v>
      </c>
      <c r="BF99" s="935">
        <v>824311</v>
      </c>
      <c r="BG99" s="936">
        <v>398995</v>
      </c>
      <c r="BH99" s="936">
        <v>425316</v>
      </c>
      <c r="BI99" s="936">
        <v>886406</v>
      </c>
      <c r="BJ99" s="936">
        <v>434427</v>
      </c>
      <c r="BK99" s="936">
        <v>451979</v>
      </c>
      <c r="BL99" s="935">
        <v>2205815</v>
      </c>
      <c r="BM99" s="935">
        <v>1073594</v>
      </c>
      <c r="BN99" s="935">
        <v>1132221</v>
      </c>
      <c r="BO99" s="935">
        <v>2107821</v>
      </c>
      <c r="BP99" s="935">
        <v>1021259</v>
      </c>
      <c r="BQ99" s="935">
        <v>1086562</v>
      </c>
      <c r="BR99" s="935">
        <v>3790914</v>
      </c>
      <c r="BS99" s="935">
        <v>1867187</v>
      </c>
      <c r="BT99" s="935">
        <v>1923727</v>
      </c>
      <c r="BU99" s="935">
        <v>7208763</v>
      </c>
      <c r="BV99" s="935">
        <v>3610563</v>
      </c>
      <c r="BW99" s="935">
        <v>3598200</v>
      </c>
      <c r="BX99" s="935">
        <v>1866540</v>
      </c>
      <c r="BY99" s="935">
        <v>906181</v>
      </c>
      <c r="BZ99" s="936">
        <v>960359</v>
      </c>
      <c r="CA99" s="935">
        <v>1374556</v>
      </c>
      <c r="CB99" s="935">
        <v>678072</v>
      </c>
      <c r="CC99" s="936">
        <v>696484</v>
      </c>
      <c r="CD99" s="935">
        <v>2650181</v>
      </c>
      <c r="CE99" s="935">
        <v>1275396</v>
      </c>
      <c r="CF99" s="935">
        <v>1374785</v>
      </c>
      <c r="CG99" s="935">
        <v>8825039</v>
      </c>
      <c r="CH99" s="935">
        <v>4289534</v>
      </c>
      <c r="CI99" s="935">
        <v>4535505</v>
      </c>
      <c r="CJ99" s="935">
        <v>5591801</v>
      </c>
      <c r="CK99" s="935">
        <v>2682735</v>
      </c>
      <c r="CL99" s="936">
        <v>2909066</v>
      </c>
      <c r="CM99" s="935">
        <v>1428309</v>
      </c>
      <c r="CN99" s="935">
        <v>680843</v>
      </c>
      <c r="CO99" s="935">
        <v>747466</v>
      </c>
      <c r="CP99" s="935">
        <v>1045113</v>
      </c>
      <c r="CQ99" s="935">
        <v>492902</v>
      </c>
      <c r="CR99" s="935">
        <v>552211</v>
      </c>
      <c r="CS99" s="935">
        <v>609912</v>
      </c>
      <c r="CT99" s="935">
        <v>291855</v>
      </c>
      <c r="CU99" s="936">
        <v>318057</v>
      </c>
      <c r="CV99" s="935">
        <v>747276</v>
      </c>
      <c r="CW99" s="936">
        <v>356531</v>
      </c>
      <c r="CX99" s="935">
        <v>390745</v>
      </c>
      <c r="CY99" s="935">
        <v>1958733</v>
      </c>
      <c r="CZ99" s="935">
        <v>939402</v>
      </c>
      <c r="DA99" s="935">
        <v>1019331</v>
      </c>
      <c r="DB99" s="935">
        <v>2878531</v>
      </c>
      <c r="DC99" s="935">
        <v>1390676</v>
      </c>
      <c r="DD99" s="936">
        <v>1487855</v>
      </c>
      <c r="DE99" s="935">
        <v>1502223</v>
      </c>
      <c r="DF99" s="935">
        <v>708756</v>
      </c>
      <c r="DG99" s="935">
        <v>793467</v>
      </c>
      <c r="DH99" s="935">
        <v>813989</v>
      </c>
      <c r="DI99" s="935">
        <v>386577</v>
      </c>
      <c r="DJ99" s="935">
        <v>427412</v>
      </c>
      <c r="DK99" s="935">
        <v>1015752</v>
      </c>
      <c r="DL99" s="935">
        <v>487961</v>
      </c>
      <c r="DM99" s="935">
        <v>527791</v>
      </c>
      <c r="DN99" s="935">
        <v>1474592</v>
      </c>
      <c r="DO99" s="935">
        <v>695187</v>
      </c>
      <c r="DP99" s="935">
        <v>779405</v>
      </c>
      <c r="DQ99" s="935">
        <v>801991</v>
      </c>
      <c r="DR99" s="936">
        <v>377588</v>
      </c>
      <c r="DS99" s="935">
        <v>424403</v>
      </c>
      <c r="DT99" s="935">
        <v>5050023</v>
      </c>
      <c r="DU99" s="935">
        <v>2396866</v>
      </c>
      <c r="DV99" s="935">
        <v>2653157</v>
      </c>
      <c r="DW99" s="936">
        <v>869632</v>
      </c>
      <c r="DX99" s="936">
        <v>410105</v>
      </c>
      <c r="DY99" s="935">
        <v>459527</v>
      </c>
      <c r="DZ99" s="935">
        <v>1490035</v>
      </c>
      <c r="EA99" s="935">
        <v>698113</v>
      </c>
      <c r="EB99" s="935">
        <v>791922</v>
      </c>
      <c r="EC99" s="935">
        <v>1848437</v>
      </c>
      <c r="ED99" s="935">
        <v>870500</v>
      </c>
      <c r="EE99" s="935">
        <v>977937</v>
      </c>
      <c r="EF99" s="935">
        <v>1214085</v>
      </c>
      <c r="EG99" s="936">
        <v>571880</v>
      </c>
      <c r="EH99" s="935">
        <v>642205</v>
      </c>
      <c r="EI99" s="935">
        <v>1158839</v>
      </c>
      <c r="EJ99" s="935">
        <v>545180</v>
      </c>
      <c r="EK99" s="935">
        <v>613659</v>
      </c>
      <c r="EL99" s="935">
        <v>1762992</v>
      </c>
      <c r="EM99" s="935">
        <v>824914</v>
      </c>
      <c r="EN99" s="935">
        <v>938078</v>
      </c>
      <c r="EO99" s="935">
        <v>1353379</v>
      </c>
      <c r="EP99" s="935">
        <v>664512</v>
      </c>
      <c r="EQ99" s="935">
        <v>688867</v>
      </c>
    </row>
    <row r="100" spans="1:147">
      <c r="A100" s="932" t="s">
        <v>1251</v>
      </c>
      <c r="B100" s="933">
        <v>2005</v>
      </c>
      <c r="C100" s="907" t="s">
        <v>1211</v>
      </c>
      <c r="D100" s="935">
        <v>127767994</v>
      </c>
      <c r="E100" s="935">
        <v>62348977</v>
      </c>
      <c r="F100" s="935">
        <v>65419017</v>
      </c>
      <c r="G100" s="935">
        <v>5627737</v>
      </c>
      <c r="H100" s="935">
        <v>2675033</v>
      </c>
      <c r="I100" s="935">
        <v>2952704</v>
      </c>
      <c r="J100" s="935">
        <v>1436657</v>
      </c>
      <c r="K100" s="935">
        <v>679077</v>
      </c>
      <c r="L100" s="935">
        <v>757580</v>
      </c>
      <c r="M100" s="935">
        <v>1385041</v>
      </c>
      <c r="N100" s="935">
        <v>663580</v>
      </c>
      <c r="O100" s="935">
        <v>721461</v>
      </c>
      <c r="P100" s="935">
        <v>2360218</v>
      </c>
      <c r="Q100" s="935">
        <v>1149172</v>
      </c>
      <c r="R100" s="935">
        <v>1211046</v>
      </c>
      <c r="S100" s="935">
        <v>1145501</v>
      </c>
      <c r="T100" s="935">
        <v>540539</v>
      </c>
      <c r="U100" s="935">
        <v>604962</v>
      </c>
      <c r="V100" s="935">
        <v>1216181</v>
      </c>
      <c r="W100" s="935">
        <v>585023</v>
      </c>
      <c r="X100" s="935">
        <v>631158</v>
      </c>
      <c r="Y100" s="935">
        <v>2091319</v>
      </c>
      <c r="Z100" s="935">
        <v>1016724</v>
      </c>
      <c r="AA100" s="935">
        <v>1074595</v>
      </c>
      <c r="AB100" s="935">
        <v>2975167</v>
      </c>
      <c r="AC100" s="935">
        <v>1479941</v>
      </c>
      <c r="AD100" s="935">
        <v>1495226</v>
      </c>
      <c r="AE100" s="935">
        <v>2016631</v>
      </c>
      <c r="AF100" s="935">
        <v>1002114</v>
      </c>
      <c r="AG100" s="935">
        <v>1014517</v>
      </c>
      <c r="AH100" s="935">
        <v>2024135</v>
      </c>
      <c r="AI100" s="935">
        <v>996346</v>
      </c>
      <c r="AJ100" s="935">
        <v>1027789</v>
      </c>
      <c r="AK100" s="935">
        <v>7054243</v>
      </c>
      <c r="AL100" s="935">
        <v>3554843</v>
      </c>
      <c r="AM100" s="935">
        <v>3499400</v>
      </c>
      <c r="AN100" s="935">
        <v>6056462</v>
      </c>
      <c r="AO100" s="935">
        <v>3029486</v>
      </c>
      <c r="AP100" s="935">
        <v>3026976</v>
      </c>
      <c r="AQ100" s="935">
        <v>12576601</v>
      </c>
      <c r="AR100" s="935">
        <v>6264895</v>
      </c>
      <c r="AS100" s="935">
        <v>6311706</v>
      </c>
      <c r="AT100" s="935">
        <v>8791597</v>
      </c>
      <c r="AU100" s="935">
        <v>4444555</v>
      </c>
      <c r="AV100" s="935">
        <v>4347042</v>
      </c>
      <c r="AW100" s="935">
        <v>2431459</v>
      </c>
      <c r="AX100" s="935">
        <v>1176919</v>
      </c>
      <c r="AY100" s="935">
        <v>1254540</v>
      </c>
      <c r="AZ100" s="935">
        <v>1111729</v>
      </c>
      <c r="BA100" s="935">
        <v>535617</v>
      </c>
      <c r="BB100" s="935">
        <v>576112</v>
      </c>
      <c r="BC100" s="935">
        <v>1174026</v>
      </c>
      <c r="BD100" s="935">
        <v>567060</v>
      </c>
      <c r="BE100" s="935">
        <v>606966</v>
      </c>
      <c r="BF100" s="935">
        <v>821592</v>
      </c>
      <c r="BG100" s="935">
        <v>397271</v>
      </c>
      <c r="BH100" s="935">
        <v>424321</v>
      </c>
      <c r="BI100" s="935">
        <v>884515</v>
      </c>
      <c r="BJ100" s="935">
        <v>433569</v>
      </c>
      <c r="BK100" s="935">
        <v>450946</v>
      </c>
      <c r="BL100" s="935">
        <v>2196114</v>
      </c>
      <c r="BM100" s="935">
        <v>1068203</v>
      </c>
      <c r="BN100" s="935">
        <v>1127911</v>
      </c>
      <c r="BO100" s="935">
        <v>2107226</v>
      </c>
      <c r="BP100" s="935">
        <v>1020570</v>
      </c>
      <c r="BQ100" s="935">
        <v>1086656</v>
      </c>
      <c r="BR100" s="935">
        <v>3792377</v>
      </c>
      <c r="BS100" s="935">
        <v>1868458</v>
      </c>
      <c r="BT100" s="935">
        <v>1923919</v>
      </c>
      <c r="BU100" s="935">
        <v>7254704</v>
      </c>
      <c r="BV100" s="935">
        <v>3638994</v>
      </c>
      <c r="BW100" s="935">
        <v>3615710</v>
      </c>
      <c r="BX100" s="935">
        <v>1866963</v>
      </c>
      <c r="BY100" s="935">
        <v>907214</v>
      </c>
      <c r="BZ100" s="935">
        <v>959749</v>
      </c>
      <c r="CA100" s="935">
        <v>1380361</v>
      </c>
      <c r="CB100" s="935">
        <v>681474</v>
      </c>
      <c r="CC100" s="935">
        <v>698887</v>
      </c>
      <c r="CD100" s="935">
        <v>2647660</v>
      </c>
      <c r="CE100" s="935">
        <v>1272993</v>
      </c>
      <c r="CF100" s="935">
        <v>1374667</v>
      </c>
      <c r="CG100" s="935">
        <v>8817166</v>
      </c>
      <c r="CH100" s="935">
        <v>4280622</v>
      </c>
      <c r="CI100" s="935">
        <v>4536544</v>
      </c>
      <c r="CJ100" s="935">
        <v>5590601</v>
      </c>
      <c r="CK100" s="935">
        <v>2680288</v>
      </c>
      <c r="CL100" s="935">
        <v>2910313</v>
      </c>
      <c r="CM100" s="935">
        <v>1421310</v>
      </c>
      <c r="CN100" s="935">
        <v>676375</v>
      </c>
      <c r="CO100" s="935">
        <v>744935</v>
      </c>
      <c r="CP100" s="935">
        <v>1035969</v>
      </c>
      <c r="CQ100" s="935">
        <v>488022</v>
      </c>
      <c r="CR100" s="935">
        <v>547947</v>
      </c>
      <c r="CS100" s="935">
        <v>607012</v>
      </c>
      <c r="CT100" s="935">
        <v>290190</v>
      </c>
      <c r="CU100" s="935">
        <v>316822</v>
      </c>
      <c r="CV100" s="935">
        <v>742223</v>
      </c>
      <c r="CW100" s="935">
        <v>353703</v>
      </c>
      <c r="CX100" s="935">
        <v>388520</v>
      </c>
      <c r="CY100" s="935">
        <v>1957264</v>
      </c>
      <c r="CZ100" s="935">
        <v>938600</v>
      </c>
      <c r="DA100" s="935">
        <v>1018664</v>
      </c>
      <c r="DB100" s="935">
        <v>2876642</v>
      </c>
      <c r="DC100" s="935">
        <v>1390190</v>
      </c>
      <c r="DD100" s="935">
        <v>1486452</v>
      </c>
      <c r="DE100" s="935">
        <v>1492606</v>
      </c>
      <c r="DF100" s="935">
        <v>703721</v>
      </c>
      <c r="DG100" s="935">
        <v>788885</v>
      </c>
      <c r="DH100" s="935">
        <v>809950</v>
      </c>
      <c r="DI100" s="935">
        <v>384635</v>
      </c>
      <c r="DJ100" s="935">
        <v>425315</v>
      </c>
      <c r="DK100" s="935">
        <v>1012400</v>
      </c>
      <c r="DL100" s="935">
        <v>486108</v>
      </c>
      <c r="DM100" s="935">
        <v>526292</v>
      </c>
      <c r="DN100" s="935">
        <v>1467815</v>
      </c>
      <c r="DO100" s="935">
        <v>691677</v>
      </c>
      <c r="DP100" s="935">
        <v>776138</v>
      </c>
      <c r="DQ100" s="935">
        <v>796292</v>
      </c>
      <c r="DR100" s="935">
        <v>374435</v>
      </c>
      <c r="DS100" s="935">
        <v>421857</v>
      </c>
      <c r="DT100" s="935">
        <v>5049908</v>
      </c>
      <c r="DU100" s="935">
        <v>2394094</v>
      </c>
      <c r="DV100" s="935">
        <v>2655814</v>
      </c>
      <c r="DW100" s="935">
        <v>866369</v>
      </c>
      <c r="DX100" s="935">
        <v>408230</v>
      </c>
      <c r="DY100" s="935">
        <v>458139</v>
      </c>
      <c r="DZ100" s="935">
        <v>1478632</v>
      </c>
      <c r="EA100" s="935">
        <v>691444</v>
      </c>
      <c r="EB100" s="935">
        <v>787188</v>
      </c>
      <c r="EC100" s="935">
        <v>1842233</v>
      </c>
      <c r="ED100" s="935">
        <v>866916</v>
      </c>
      <c r="EE100" s="935">
        <v>975317</v>
      </c>
      <c r="EF100" s="935">
        <v>1209571</v>
      </c>
      <c r="EG100" s="935">
        <v>569796</v>
      </c>
      <c r="EH100" s="935">
        <v>639775</v>
      </c>
      <c r="EI100" s="935">
        <v>1153042</v>
      </c>
      <c r="EJ100" s="935">
        <v>542113</v>
      </c>
      <c r="EK100" s="935">
        <v>610929</v>
      </c>
      <c r="EL100" s="935">
        <v>1753179</v>
      </c>
      <c r="EM100" s="935">
        <v>819646</v>
      </c>
      <c r="EN100" s="935">
        <v>933533</v>
      </c>
      <c r="EO100" s="935">
        <v>1361594</v>
      </c>
      <c r="EP100" s="935">
        <v>668502</v>
      </c>
      <c r="EQ100" s="935">
        <v>693092</v>
      </c>
    </row>
    <row r="101" spans="1:147">
      <c r="A101" s="932" t="s">
        <v>1252</v>
      </c>
      <c r="B101" s="933">
        <v>2006</v>
      </c>
      <c r="C101" s="934"/>
      <c r="D101" s="937">
        <v>127770000</v>
      </c>
      <c r="E101" s="935">
        <v>62330000</v>
      </c>
      <c r="F101" s="935">
        <v>65440000</v>
      </c>
      <c r="G101" s="935">
        <v>5601000</v>
      </c>
      <c r="H101" s="935">
        <v>2657000</v>
      </c>
      <c r="I101" s="935">
        <v>2943000</v>
      </c>
      <c r="J101" s="935">
        <v>1423000</v>
      </c>
      <c r="K101" s="935">
        <v>671000</v>
      </c>
      <c r="L101" s="935">
        <v>751000</v>
      </c>
      <c r="M101" s="935">
        <v>1375000</v>
      </c>
      <c r="N101" s="935">
        <v>658000</v>
      </c>
      <c r="O101" s="935">
        <v>717000</v>
      </c>
      <c r="P101" s="935">
        <v>2355000</v>
      </c>
      <c r="Q101" s="935">
        <v>1145000</v>
      </c>
      <c r="R101" s="935">
        <v>1210000</v>
      </c>
      <c r="S101" s="935">
        <v>1134000</v>
      </c>
      <c r="T101" s="935">
        <v>534000</v>
      </c>
      <c r="U101" s="935">
        <v>599000</v>
      </c>
      <c r="V101" s="935">
        <v>1208000</v>
      </c>
      <c r="W101" s="935">
        <v>580000</v>
      </c>
      <c r="X101" s="935">
        <v>627000</v>
      </c>
      <c r="Y101" s="935">
        <v>2080000</v>
      </c>
      <c r="Z101" s="935">
        <v>1011000</v>
      </c>
      <c r="AA101" s="935">
        <v>1069000</v>
      </c>
      <c r="AB101" s="935">
        <v>2972000</v>
      </c>
      <c r="AC101" s="935">
        <v>1479000</v>
      </c>
      <c r="AD101" s="935">
        <v>1493000</v>
      </c>
      <c r="AE101" s="935">
        <v>2015000</v>
      </c>
      <c r="AF101" s="935">
        <v>1001000</v>
      </c>
      <c r="AG101" s="935">
        <v>1014000</v>
      </c>
      <c r="AH101" s="935">
        <v>2021000</v>
      </c>
      <c r="AI101" s="935">
        <v>995000</v>
      </c>
      <c r="AJ101" s="935">
        <v>1026000</v>
      </c>
      <c r="AK101" s="935">
        <v>7071000</v>
      </c>
      <c r="AL101" s="935">
        <v>3561000</v>
      </c>
      <c r="AM101" s="935">
        <v>3510000</v>
      </c>
      <c r="AN101" s="935">
        <v>6074000</v>
      </c>
      <c r="AO101" s="935">
        <v>3036000</v>
      </c>
      <c r="AP101" s="935">
        <v>3037000</v>
      </c>
      <c r="AQ101" s="935">
        <v>12659000</v>
      </c>
      <c r="AR101" s="935">
        <v>6305000</v>
      </c>
      <c r="AS101" s="935">
        <v>6354000</v>
      </c>
      <c r="AT101" s="935">
        <v>8830000</v>
      </c>
      <c r="AU101" s="935">
        <v>4461000</v>
      </c>
      <c r="AV101" s="935">
        <v>4369000</v>
      </c>
      <c r="AW101" s="935">
        <v>2418000</v>
      </c>
      <c r="AX101" s="935">
        <v>1170000</v>
      </c>
      <c r="AY101" s="935">
        <v>1248000</v>
      </c>
      <c r="AZ101" s="935">
        <v>1110000</v>
      </c>
      <c r="BA101" s="935">
        <v>535000</v>
      </c>
      <c r="BB101" s="935">
        <v>575000</v>
      </c>
      <c r="BC101" s="935">
        <v>1172000</v>
      </c>
      <c r="BD101" s="935">
        <v>566000</v>
      </c>
      <c r="BE101" s="935">
        <v>606000</v>
      </c>
      <c r="BF101" s="935">
        <v>819000</v>
      </c>
      <c r="BG101" s="935">
        <v>396000</v>
      </c>
      <c r="BH101" s="935">
        <v>423000</v>
      </c>
      <c r="BI101" s="935">
        <v>880000</v>
      </c>
      <c r="BJ101" s="935">
        <v>431000</v>
      </c>
      <c r="BK101" s="935">
        <v>449000</v>
      </c>
      <c r="BL101" s="935">
        <v>2189000</v>
      </c>
      <c r="BM101" s="935">
        <v>1065000</v>
      </c>
      <c r="BN101" s="935">
        <v>1124000</v>
      </c>
      <c r="BO101" s="935">
        <v>2105000</v>
      </c>
      <c r="BP101" s="935">
        <v>1019000</v>
      </c>
      <c r="BQ101" s="935">
        <v>1086000</v>
      </c>
      <c r="BR101" s="935">
        <v>3797000</v>
      </c>
      <c r="BS101" s="935">
        <v>1872000</v>
      </c>
      <c r="BT101" s="935">
        <v>1925000</v>
      </c>
      <c r="BU101" s="935">
        <v>7308000</v>
      </c>
      <c r="BV101" s="935">
        <v>3670000</v>
      </c>
      <c r="BW101" s="935">
        <v>3638000</v>
      </c>
      <c r="BX101" s="935">
        <v>1873000</v>
      </c>
      <c r="BY101" s="935">
        <v>911000</v>
      </c>
      <c r="BZ101" s="935">
        <v>962000</v>
      </c>
      <c r="CA101" s="935">
        <v>1389000</v>
      </c>
      <c r="CB101" s="935">
        <v>687000</v>
      </c>
      <c r="CC101" s="935">
        <v>702000</v>
      </c>
      <c r="CD101" s="935">
        <v>2643000</v>
      </c>
      <c r="CE101" s="935">
        <v>1270000</v>
      </c>
      <c r="CF101" s="935">
        <v>1373000</v>
      </c>
      <c r="CG101" s="935">
        <v>8815000</v>
      </c>
      <c r="CH101" s="935">
        <v>4275000</v>
      </c>
      <c r="CI101" s="935">
        <v>4540000</v>
      </c>
      <c r="CJ101" s="935">
        <v>5590000</v>
      </c>
      <c r="CK101" s="935">
        <v>2678000</v>
      </c>
      <c r="CL101" s="935">
        <v>2912000</v>
      </c>
      <c r="CM101" s="935">
        <v>1416000</v>
      </c>
      <c r="CN101" s="935">
        <v>673000</v>
      </c>
      <c r="CO101" s="935">
        <v>743000</v>
      </c>
      <c r="CP101" s="935">
        <v>1028000</v>
      </c>
      <c r="CQ101" s="935">
        <v>484000</v>
      </c>
      <c r="CR101" s="935">
        <v>544000</v>
      </c>
      <c r="CS101" s="935">
        <v>604000</v>
      </c>
      <c r="CT101" s="935">
        <v>289000</v>
      </c>
      <c r="CU101" s="935">
        <v>315000</v>
      </c>
      <c r="CV101" s="935">
        <v>737000</v>
      </c>
      <c r="CW101" s="935">
        <v>351000</v>
      </c>
      <c r="CX101" s="935">
        <v>386000</v>
      </c>
      <c r="CY101" s="935">
        <v>1955000</v>
      </c>
      <c r="CZ101" s="935">
        <v>937000</v>
      </c>
      <c r="DA101" s="935">
        <v>1017000</v>
      </c>
      <c r="DB101" s="935">
        <v>2875000</v>
      </c>
      <c r="DC101" s="935">
        <v>1389000</v>
      </c>
      <c r="DD101" s="935">
        <v>1485000</v>
      </c>
      <c r="DE101" s="935">
        <v>1483000</v>
      </c>
      <c r="DF101" s="935">
        <v>699000</v>
      </c>
      <c r="DG101" s="935">
        <v>784000</v>
      </c>
      <c r="DH101" s="935">
        <v>805000</v>
      </c>
      <c r="DI101" s="935">
        <v>382000</v>
      </c>
      <c r="DJ101" s="935">
        <v>423000</v>
      </c>
      <c r="DK101" s="935">
        <v>1009000</v>
      </c>
      <c r="DL101" s="935">
        <v>484000</v>
      </c>
      <c r="DM101" s="935">
        <v>525000</v>
      </c>
      <c r="DN101" s="935">
        <v>1460000</v>
      </c>
      <c r="DO101" s="935">
        <v>688000</v>
      </c>
      <c r="DP101" s="935">
        <v>772000</v>
      </c>
      <c r="DQ101" s="935">
        <v>789000</v>
      </c>
      <c r="DR101" s="935">
        <v>371000</v>
      </c>
      <c r="DS101" s="935">
        <v>419000</v>
      </c>
      <c r="DT101" s="935">
        <v>5054000</v>
      </c>
      <c r="DU101" s="935">
        <v>2395000</v>
      </c>
      <c r="DV101" s="935">
        <v>2659000</v>
      </c>
      <c r="DW101" s="935">
        <v>863000</v>
      </c>
      <c r="DX101" s="935">
        <v>406000</v>
      </c>
      <c r="DY101" s="935">
        <v>457000</v>
      </c>
      <c r="DZ101" s="935">
        <v>1466000</v>
      </c>
      <c r="EA101" s="935">
        <v>685000</v>
      </c>
      <c r="EB101" s="935">
        <v>782000</v>
      </c>
      <c r="EC101" s="935">
        <v>1836000</v>
      </c>
      <c r="ED101" s="935">
        <v>864000</v>
      </c>
      <c r="EE101" s="935">
        <v>973000</v>
      </c>
      <c r="EF101" s="935">
        <v>1206000</v>
      </c>
      <c r="EG101" s="935">
        <v>568000</v>
      </c>
      <c r="EH101" s="935">
        <v>638000</v>
      </c>
      <c r="EI101" s="935">
        <v>1148000</v>
      </c>
      <c r="EJ101" s="935">
        <v>540000</v>
      </c>
      <c r="EK101" s="935">
        <v>609000</v>
      </c>
      <c r="EL101" s="935">
        <v>1743000</v>
      </c>
      <c r="EM101" s="935">
        <v>814000</v>
      </c>
      <c r="EN101" s="935">
        <v>929000</v>
      </c>
      <c r="EO101" s="935">
        <v>1368000</v>
      </c>
      <c r="EP101" s="935">
        <v>671000</v>
      </c>
      <c r="EQ101" s="935">
        <v>697000</v>
      </c>
    </row>
    <row r="102" spans="1:147">
      <c r="A102" s="932" t="s">
        <v>1253</v>
      </c>
      <c r="B102" s="933">
        <v>2007</v>
      </c>
      <c r="C102" s="934"/>
      <c r="D102" s="935">
        <v>127771000</v>
      </c>
      <c r="E102" s="935">
        <v>62310000</v>
      </c>
      <c r="F102" s="935">
        <v>65461000</v>
      </c>
      <c r="G102" s="935">
        <v>5570000</v>
      </c>
      <c r="H102" s="935">
        <v>2638000</v>
      </c>
      <c r="I102" s="935">
        <v>2933000</v>
      </c>
      <c r="J102" s="935">
        <v>1407000</v>
      </c>
      <c r="K102" s="935">
        <v>663000</v>
      </c>
      <c r="L102" s="935">
        <v>744000</v>
      </c>
      <c r="M102" s="935">
        <v>1364000</v>
      </c>
      <c r="N102" s="935">
        <v>652000</v>
      </c>
      <c r="O102" s="935">
        <v>712000</v>
      </c>
      <c r="P102" s="935">
        <v>2347000</v>
      </c>
      <c r="Q102" s="935">
        <v>1140000</v>
      </c>
      <c r="R102" s="935">
        <v>1208000</v>
      </c>
      <c r="S102" s="935">
        <v>1121000</v>
      </c>
      <c r="T102" s="935">
        <v>527000</v>
      </c>
      <c r="U102" s="935">
        <v>593000</v>
      </c>
      <c r="V102" s="935">
        <v>1198000</v>
      </c>
      <c r="W102" s="935">
        <v>575000</v>
      </c>
      <c r="X102" s="935">
        <v>623000</v>
      </c>
      <c r="Y102" s="935">
        <v>2067000</v>
      </c>
      <c r="Z102" s="935">
        <v>1004000</v>
      </c>
      <c r="AA102" s="935">
        <v>1063000</v>
      </c>
      <c r="AB102" s="935">
        <v>2969000</v>
      </c>
      <c r="AC102" s="935">
        <v>1477000</v>
      </c>
      <c r="AD102" s="935">
        <v>1492000</v>
      </c>
      <c r="AE102" s="935">
        <v>2014000</v>
      </c>
      <c r="AF102" s="935">
        <v>1001000</v>
      </c>
      <c r="AG102" s="935">
        <v>1013000</v>
      </c>
      <c r="AH102" s="935">
        <v>2016000</v>
      </c>
      <c r="AI102" s="935">
        <v>993000</v>
      </c>
      <c r="AJ102" s="935">
        <v>1024000</v>
      </c>
      <c r="AK102" s="935">
        <v>7090000</v>
      </c>
      <c r="AL102" s="935">
        <v>3570000</v>
      </c>
      <c r="AM102" s="935">
        <v>3520000</v>
      </c>
      <c r="AN102" s="935">
        <v>6098000</v>
      </c>
      <c r="AO102" s="935">
        <v>3047000</v>
      </c>
      <c r="AP102" s="935">
        <v>3051000</v>
      </c>
      <c r="AQ102" s="935">
        <v>12758000</v>
      </c>
      <c r="AR102" s="935">
        <v>6354000</v>
      </c>
      <c r="AS102" s="935">
        <v>6405000</v>
      </c>
      <c r="AT102" s="935">
        <v>8880000</v>
      </c>
      <c r="AU102" s="935">
        <v>4484000</v>
      </c>
      <c r="AV102" s="935">
        <v>4396000</v>
      </c>
      <c r="AW102" s="935">
        <v>2405000</v>
      </c>
      <c r="AX102" s="935">
        <v>1163000</v>
      </c>
      <c r="AY102" s="935">
        <v>1242000</v>
      </c>
      <c r="AZ102" s="935">
        <v>1106000</v>
      </c>
      <c r="BA102" s="935">
        <v>533000</v>
      </c>
      <c r="BB102" s="935">
        <v>573000</v>
      </c>
      <c r="BC102" s="935">
        <v>1170000</v>
      </c>
      <c r="BD102" s="935">
        <v>565000</v>
      </c>
      <c r="BE102" s="935">
        <v>605000</v>
      </c>
      <c r="BF102" s="935">
        <v>816000</v>
      </c>
      <c r="BG102" s="935">
        <v>395000</v>
      </c>
      <c r="BH102" s="935">
        <v>421000</v>
      </c>
      <c r="BI102" s="935">
        <v>877000</v>
      </c>
      <c r="BJ102" s="935">
        <v>429000</v>
      </c>
      <c r="BK102" s="935">
        <v>447000</v>
      </c>
      <c r="BL102" s="935">
        <v>2180000</v>
      </c>
      <c r="BM102" s="935">
        <v>1060000</v>
      </c>
      <c r="BN102" s="935">
        <v>1120000</v>
      </c>
      <c r="BO102" s="935">
        <v>2104000</v>
      </c>
      <c r="BP102" s="935">
        <v>1019000</v>
      </c>
      <c r="BQ102" s="935">
        <v>1085000</v>
      </c>
      <c r="BR102" s="935">
        <v>3801000</v>
      </c>
      <c r="BS102" s="935">
        <v>1875000</v>
      </c>
      <c r="BT102" s="935">
        <v>1926000</v>
      </c>
      <c r="BU102" s="935">
        <v>7360000</v>
      </c>
      <c r="BV102" s="935">
        <v>3699000</v>
      </c>
      <c r="BW102" s="935">
        <v>3661000</v>
      </c>
      <c r="BX102" s="935">
        <v>1876000</v>
      </c>
      <c r="BY102" s="935">
        <v>913000</v>
      </c>
      <c r="BZ102" s="935">
        <v>963000</v>
      </c>
      <c r="CA102" s="935">
        <v>1396000</v>
      </c>
      <c r="CB102" s="935">
        <v>690000</v>
      </c>
      <c r="CC102" s="935">
        <v>706000</v>
      </c>
      <c r="CD102" s="935">
        <v>2635000</v>
      </c>
      <c r="CE102" s="935">
        <v>1266000</v>
      </c>
      <c r="CF102" s="935">
        <v>1370000</v>
      </c>
      <c r="CG102" s="935">
        <v>8812000</v>
      </c>
      <c r="CH102" s="935">
        <v>4269000</v>
      </c>
      <c r="CI102" s="935">
        <v>4543000</v>
      </c>
      <c r="CJ102" s="935">
        <v>5589000</v>
      </c>
      <c r="CK102" s="935">
        <v>2676000</v>
      </c>
      <c r="CL102" s="935">
        <v>2913000</v>
      </c>
      <c r="CM102" s="935">
        <v>1410000</v>
      </c>
      <c r="CN102" s="935">
        <v>669000</v>
      </c>
      <c r="CO102" s="935">
        <v>741000</v>
      </c>
      <c r="CP102" s="935">
        <v>1019000</v>
      </c>
      <c r="CQ102" s="935">
        <v>479000</v>
      </c>
      <c r="CR102" s="935">
        <v>540000</v>
      </c>
      <c r="CS102" s="935">
        <v>600000</v>
      </c>
      <c r="CT102" s="935">
        <v>286000</v>
      </c>
      <c r="CU102" s="935">
        <v>314000</v>
      </c>
      <c r="CV102" s="935">
        <v>731000</v>
      </c>
      <c r="CW102" s="935">
        <v>348000</v>
      </c>
      <c r="CX102" s="935">
        <v>383000</v>
      </c>
      <c r="CY102" s="935">
        <v>1953000</v>
      </c>
      <c r="CZ102" s="935">
        <v>936000</v>
      </c>
      <c r="DA102" s="935">
        <v>1016000</v>
      </c>
      <c r="DB102" s="935">
        <v>2873000</v>
      </c>
      <c r="DC102" s="935">
        <v>1389000</v>
      </c>
      <c r="DD102" s="935">
        <v>1485000</v>
      </c>
      <c r="DE102" s="935">
        <v>1474000</v>
      </c>
      <c r="DF102" s="935">
        <v>694000</v>
      </c>
      <c r="DG102" s="935">
        <v>780000</v>
      </c>
      <c r="DH102" s="935">
        <v>800000</v>
      </c>
      <c r="DI102" s="935">
        <v>380000</v>
      </c>
      <c r="DJ102" s="935">
        <v>420000</v>
      </c>
      <c r="DK102" s="935">
        <v>1006000</v>
      </c>
      <c r="DL102" s="935">
        <v>483000</v>
      </c>
      <c r="DM102" s="935">
        <v>523000</v>
      </c>
      <c r="DN102" s="935">
        <v>1452000</v>
      </c>
      <c r="DO102" s="935">
        <v>683000</v>
      </c>
      <c r="DP102" s="935">
        <v>769000</v>
      </c>
      <c r="DQ102" s="935">
        <v>782000</v>
      </c>
      <c r="DR102" s="935">
        <v>366000</v>
      </c>
      <c r="DS102" s="935">
        <v>415000</v>
      </c>
      <c r="DT102" s="935">
        <v>5056000</v>
      </c>
      <c r="DU102" s="935">
        <v>2394000</v>
      </c>
      <c r="DV102" s="935">
        <v>2662000</v>
      </c>
      <c r="DW102" s="935">
        <v>859000</v>
      </c>
      <c r="DX102" s="935">
        <v>404000</v>
      </c>
      <c r="DY102" s="935">
        <v>455000</v>
      </c>
      <c r="DZ102" s="935">
        <v>1453000</v>
      </c>
      <c r="EA102" s="935">
        <v>678000</v>
      </c>
      <c r="EB102" s="935">
        <v>775000</v>
      </c>
      <c r="EC102" s="935">
        <v>1828000</v>
      </c>
      <c r="ED102" s="935">
        <v>859000</v>
      </c>
      <c r="EE102" s="935">
        <v>968000</v>
      </c>
      <c r="EF102" s="935">
        <v>1203000</v>
      </c>
      <c r="EG102" s="935">
        <v>567000</v>
      </c>
      <c r="EH102" s="935">
        <v>636000</v>
      </c>
      <c r="EI102" s="935">
        <v>1143000</v>
      </c>
      <c r="EJ102" s="935">
        <v>537000</v>
      </c>
      <c r="EK102" s="935">
        <v>606000</v>
      </c>
      <c r="EL102" s="935">
        <v>1730000</v>
      </c>
      <c r="EM102" s="935">
        <v>807000</v>
      </c>
      <c r="EN102" s="935">
        <v>923000</v>
      </c>
      <c r="EO102" s="935">
        <v>1373000</v>
      </c>
      <c r="EP102" s="935">
        <v>673000</v>
      </c>
      <c r="EQ102" s="935">
        <v>700000</v>
      </c>
    </row>
    <row r="103" spans="1:147">
      <c r="A103" s="932" t="s">
        <v>1254</v>
      </c>
      <c r="B103" s="933">
        <v>2008</v>
      </c>
      <c r="C103" s="934"/>
      <c r="D103" s="935">
        <v>127692000</v>
      </c>
      <c r="E103" s="935">
        <v>62251000</v>
      </c>
      <c r="F103" s="935">
        <v>65441000</v>
      </c>
      <c r="G103" s="935">
        <v>5535000</v>
      </c>
      <c r="H103" s="935">
        <v>2616000</v>
      </c>
      <c r="I103" s="935">
        <v>2920000</v>
      </c>
      <c r="J103" s="935">
        <v>1392000</v>
      </c>
      <c r="K103" s="935">
        <v>654000</v>
      </c>
      <c r="L103" s="935">
        <v>738000</v>
      </c>
      <c r="M103" s="935">
        <v>1352000</v>
      </c>
      <c r="N103" s="935">
        <v>645000</v>
      </c>
      <c r="O103" s="935">
        <v>707000</v>
      </c>
      <c r="P103" s="935">
        <v>2340000</v>
      </c>
      <c r="Q103" s="935">
        <v>1135000</v>
      </c>
      <c r="R103" s="935">
        <v>1205000</v>
      </c>
      <c r="S103" s="935">
        <v>1108000</v>
      </c>
      <c r="T103" s="935">
        <v>521000</v>
      </c>
      <c r="U103" s="935">
        <v>587000</v>
      </c>
      <c r="V103" s="935">
        <v>1188000</v>
      </c>
      <c r="W103" s="935">
        <v>570000</v>
      </c>
      <c r="X103" s="935">
        <v>618000</v>
      </c>
      <c r="Y103" s="935">
        <v>2052000</v>
      </c>
      <c r="Z103" s="935">
        <v>996000</v>
      </c>
      <c r="AA103" s="935">
        <v>1056000</v>
      </c>
      <c r="AB103" s="935">
        <v>2964000</v>
      </c>
      <c r="AC103" s="935">
        <v>1475000</v>
      </c>
      <c r="AD103" s="935">
        <v>1489000</v>
      </c>
      <c r="AE103" s="935">
        <v>2011000</v>
      </c>
      <c r="AF103" s="935">
        <v>1000000</v>
      </c>
      <c r="AG103" s="935">
        <v>1011000</v>
      </c>
      <c r="AH103" s="935">
        <v>2012000</v>
      </c>
      <c r="AI103" s="935">
        <v>990000</v>
      </c>
      <c r="AJ103" s="935">
        <v>1022000</v>
      </c>
      <c r="AK103" s="935">
        <v>7113000</v>
      </c>
      <c r="AL103" s="935">
        <v>3580000</v>
      </c>
      <c r="AM103" s="935">
        <v>3533000</v>
      </c>
      <c r="AN103" s="935">
        <v>6122000</v>
      </c>
      <c r="AO103" s="935">
        <v>3058000</v>
      </c>
      <c r="AP103" s="935">
        <v>3064000</v>
      </c>
      <c r="AQ103" s="935">
        <v>12838000</v>
      </c>
      <c r="AR103" s="935">
        <v>6393000</v>
      </c>
      <c r="AS103" s="935">
        <v>6446000</v>
      </c>
      <c r="AT103" s="935">
        <v>8917000</v>
      </c>
      <c r="AU103" s="935">
        <v>4500000</v>
      </c>
      <c r="AV103" s="935">
        <v>4417000</v>
      </c>
      <c r="AW103" s="935">
        <v>2391000</v>
      </c>
      <c r="AX103" s="935">
        <v>1156000</v>
      </c>
      <c r="AY103" s="935">
        <v>1235000</v>
      </c>
      <c r="AZ103" s="935">
        <v>1101000</v>
      </c>
      <c r="BA103" s="935">
        <v>531000</v>
      </c>
      <c r="BB103" s="935">
        <v>571000</v>
      </c>
      <c r="BC103" s="935">
        <v>1168000</v>
      </c>
      <c r="BD103" s="935">
        <v>564000</v>
      </c>
      <c r="BE103" s="935">
        <v>604000</v>
      </c>
      <c r="BF103" s="935">
        <v>812000</v>
      </c>
      <c r="BG103" s="935">
        <v>393000</v>
      </c>
      <c r="BH103" s="935">
        <v>419000</v>
      </c>
      <c r="BI103" s="935">
        <v>871000</v>
      </c>
      <c r="BJ103" s="935">
        <v>426000</v>
      </c>
      <c r="BK103" s="935">
        <v>445000</v>
      </c>
      <c r="BL103" s="935">
        <v>2171000</v>
      </c>
      <c r="BM103" s="935">
        <v>1055000</v>
      </c>
      <c r="BN103" s="935">
        <v>1115000</v>
      </c>
      <c r="BO103" s="935">
        <v>2100000</v>
      </c>
      <c r="BP103" s="935">
        <v>1017000</v>
      </c>
      <c r="BQ103" s="935">
        <v>1083000</v>
      </c>
      <c r="BR103" s="935">
        <v>3800000</v>
      </c>
      <c r="BS103" s="935">
        <v>1875000</v>
      </c>
      <c r="BT103" s="935">
        <v>1925000</v>
      </c>
      <c r="BU103" s="935">
        <v>7403000</v>
      </c>
      <c r="BV103" s="935">
        <v>3723000</v>
      </c>
      <c r="BW103" s="935">
        <v>3680000</v>
      </c>
      <c r="BX103" s="935">
        <v>1875000</v>
      </c>
      <c r="BY103" s="935">
        <v>913000</v>
      </c>
      <c r="BZ103" s="935">
        <v>962000</v>
      </c>
      <c r="CA103" s="935">
        <v>1402000</v>
      </c>
      <c r="CB103" s="935">
        <v>694000</v>
      </c>
      <c r="CC103" s="935">
        <v>708000</v>
      </c>
      <c r="CD103" s="935">
        <v>2629000</v>
      </c>
      <c r="CE103" s="935">
        <v>1262000</v>
      </c>
      <c r="CF103" s="935">
        <v>1367000</v>
      </c>
      <c r="CG103" s="935">
        <v>8806000</v>
      </c>
      <c r="CH103" s="935">
        <v>4263000</v>
      </c>
      <c r="CI103" s="935">
        <v>4543000</v>
      </c>
      <c r="CJ103" s="935">
        <v>5586000</v>
      </c>
      <c r="CK103" s="935">
        <v>2674000</v>
      </c>
      <c r="CL103" s="935">
        <v>2912000</v>
      </c>
      <c r="CM103" s="935">
        <v>1404000</v>
      </c>
      <c r="CN103" s="935">
        <v>666000</v>
      </c>
      <c r="CO103" s="935">
        <v>738000</v>
      </c>
      <c r="CP103" s="935">
        <v>1012000</v>
      </c>
      <c r="CQ103" s="935">
        <v>475000</v>
      </c>
      <c r="CR103" s="935">
        <v>536000</v>
      </c>
      <c r="CS103" s="935">
        <v>595000</v>
      </c>
      <c r="CT103" s="935">
        <v>284000</v>
      </c>
      <c r="CU103" s="935">
        <v>311000</v>
      </c>
      <c r="CV103" s="935">
        <v>725000</v>
      </c>
      <c r="CW103" s="935">
        <v>345000</v>
      </c>
      <c r="CX103" s="935">
        <v>380000</v>
      </c>
      <c r="CY103" s="935">
        <v>1948000</v>
      </c>
      <c r="CZ103" s="935">
        <v>934000</v>
      </c>
      <c r="DA103" s="935">
        <v>1014000</v>
      </c>
      <c r="DB103" s="935">
        <v>2869000</v>
      </c>
      <c r="DC103" s="935">
        <v>1387000</v>
      </c>
      <c r="DD103" s="935">
        <v>1482000</v>
      </c>
      <c r="DE103" s="935">
        <v>1463000</v>
      </c>
      <c r="DF103" s="935">
        <v>689000</v>
      </c>
      <c r="DG103" s="935">
        <v>774000</v>
      </c>
      <c r="DH103" s="935">
        <v>794000</v>
      </c>
      <c r="DI103" s="935">
        <v>377000</v>
      </c>
      <c r="DJ103" s="935">
        <v>417000</v>
      </c>
      <c r="DK103" s="935">
        <v>1003000</v>
      </c>
      <c r="DL103" s="935">
        <v>481000</v>
      </c>
      <c r="DM103" s="935">
        <v>521000</v>
      </c>
      <c r="DN103" s="935">
        <v>1444000</v>
      </c>
      <c r="DO103" s="935">
        <v>679000</v>
      </c>
      <c r="DP103" s="935">
        <v>765000</v>
      </c>
      <c r="DQ103" s="935">
        <v>773000</v>
      </c>
      <c r="DR103" s="935">
        <v>362000</v>
      </c>
      <c r="DS103" s="935">
        <v>411000</v>
      </c>
      <c r="DT103" s="935">
        <v>5054000</v>
      </c>
      <c r="DU103" s="935">
        <v>2392000</v>
      </c>
      <c r="DV103" s="935">
        <v>2663000</v>
      </c>
      <c r="DW103" s="935">
        <v>856000</v>
      </c>
      <c r="DX103" s="935">
        <v>402000</v>
      </c>
      <c r="DY103" s="935">
        <v>454000</v>
      </c>
      <c r="DZ103" s="935">
        <v>1440000</v>
      </c>
      <c r="EA103" s="935">
        <v>671000</v>
      </c>
      <c r="EB103" s="935">
        <v>769000</v>
      </c>
      <c r="EC103" s="935">
        <v>1821000</v>
      </c>
      <c r="ED103" s="935">
        <v>856000</v>
      </c>
      <c r="EE103" s="935">
        <v>965000</v>
      </c>
      <c r="EF103" s="935">
        <v>1200000</v>
      </c>
      <c r="EG103" s="935">
        <v>566000</v>
      </c>
      <c r="EH103" s="935">
        <v>635000</v>
      </c>
      <c r="EI103" s="935">
        <v>1136000</v>
      </c>
      <c r="EJ103" s="935">
        <v>533000</v>
      </c>
      <c r="EK103" s="935">
        <v>603000</v>
      </c>
      <c r="EL103" s="935">
        <v>1717000</v>
      </c>
      <c r="EM103" s="935">
        <v>800000</v>
      </c>
      <c r="EN103" s="935">
        <v>917000</v>
      </c>
      <c r="EO103" s="935">
        <v>1376000</v>
      </c>
      <c r="EP103" s="935">
        <v>674000</v>
      </c>
      <c r="EQ103" s="935">
        <v>702000</v>
      </c>
    </row>
    <row r="104" spans="1:147">
      <c r="A104" s="938" t="s">
        <v>1255</v>
      </c>
      <c r="B104" s="939">
        <v>2009</v>
      </c>
      <c r="C104" s="940"/>
      <c r="D104" s="941">
        <v>127510000</v>
      </c>
      <c r="E104" s="941">
        <v>62130000</v>
      </c>
      <c r="F104" s="941">
        <v>65380000</v>
      </c>
      <c r="G104" s="941">
        <v>5507000</v>
      </c>
      <c r="H104" s="941">
        <v>2599000</v>
      </c>
      <c r="I104" s="941">
        <v>2908000</v>
      </c>
      <c r="J104" s="941">
        <v>1379000</v>
      </c>
      <c r="K104" s="941">
        <v>648000</v>
      </c>
      <c r="L104" s="941">
        <v>731000</v>
      </c>
      <c r="M104" s="941">
        <v>1340000</v>
      </c>
      <c r="N104" s="941">
        <v>639000</v>
      </c>
      <c r="O104" s="941">
        <v>701000</v>
      </c>
      <c r="P104" s="941">
        <v>2336000</v>
      </c>
      <c r="Q104" s="941">
        <v>1132000</v>
      </c>
      <c r="R104" s="941">
        <v>1204000</v>
      </c>
      <c r="S104" s="941">
        <v>1096000</v>
      </c>
      <c r="T104" s="941">
        <v>514000</v>
      </c>
      <c r="U104" s="941">
        <v>581000</v>
      </c>
      <c r="V104" s="941">
        <v>1179000</v>
      </c>
      <c r="W104" s="941">
        <v>565000</v>
      </c>
      <c r="X104" s="941">
        <v>613000</v>
      </c>
      <c r="Y104" s="941">
        <v>2040000</v>
      </c>
      <c r="Z104" s="941">
        <v>989000</v>
      </c>
      <c r="AA104" s="941">
        <v>1051000</v>
      </c>
      <c r="AB104" s="941">
        <v>2960000</v>
      </c>
      <c r="AC104" s="941">
        <v>1473000</v>
      </c>
      <c r="AD104" s="941">
        <v>1488000</v>
      </c>
      <c r="AE104" s="941">
        <v>2006000</v>
      </c>
      <c r="AF104" s="941">
        <v>997000</v>
      </c>
      <c r="AG104" s="941">
        <v>1009000</v>
      </c>
      <c r="AH104" s="941">
        <v>2007000</v>
      </c>
      <c r="AI104" s="941">
        <v>988000</v>
      </c>
      <c r="AJ104" s="941">
        <v>1020000</v>
      </c>
      <c r="AK104" s="941">
        <v>7130000</v>
      </c>
      <c r="AL104" s="941">
        <v>3586000</v>
      </c>
      <c r="AM104" s="941">
        <v>3544000</v>
      </c>
      <c r="AN104" s="941">
        <v>6139000</v>
      </c>
      <c r="AO104" s="941">
        <v>3066000</v>
      </c>
      <c r="AP104" s="941">
        <v>3073000</v>
      </c>
      <c r="AQ104" s="941">
        <v>12868000</v>
      </c>
      <c r="AR104" s="941">
        <v>6403000</v>
      </c>
      <c r="AS104" s="941">
        <v>6466000</v>
      </c>
      <c r="AT104" s="941">
        <v>8943000</v>
      </c>
      <c r="AU104" s="941">
        <v>4508000</v>
      </c>
      <c r="AV104" s="941">
        <v>4436000</v>
      </c>
      <c r="AW104" s="941">
        <v>2378000</v>
      </c>
      <c r="AX104" s="941">
        <v>1149000</v>
      </c>
      <c r="AY104" s="941">
        <v>1229000</v>
      </c>
      <c r="AZ104" s="941">
        <v>1095000</v>
      </c>
      <c r="BA104" s="941">
        <v>528000</v>
      </c>
      <c r="BB104" s="941">
        <v>568000</v>
      </c>
      <c r="BC104" s="941">
        <v>1165000</v>
      </c>
      <c r="BD104" s="941">
        <v>562000</v>
      </c>
      <c r="BE104" s="941">
        <v>603000</v>
      </c>
      <c r="BF104" s="941">
        <v>808000</v>
      </c>
      <c r="BG104" s="941">
        <v>390000</v>
      </c>
      <c r="BH104" s="941">
        <v>418000</v>
      </c>
      <c r="BI104" s="941">
        <v>867000</v>
      </c>
      <c r="BJ104" s="941">
        <v>424000</v>
      </c>
      <c r="BK104" s="941">
        <v>443000</v>
      </c>
      <c r="BL104" s="941">
        <v>2159000</v>
      </c>
      <c r="BM104" s="941">
        <v>1049000</v>
      </c>
      <c r="BN104" s="941">
        <v>1110000</v>
      </c>
      <c r="BO104" s="941">
        <v>2092000</v>
      </c>
      <c r="BP104" s="941">
        <v>1013000</v>
      </c>
      <c r="BQ104" s="941">
        <v>1079000</v>
      </c>
      <c r="BR104" s="941">
        <v>3792000</v>
      </c>
      <c r="BS104" s="941">
        <v>1870000</v>
      </c>
      <c r="BT104" s="941">
        <v>1922000</v>
      </c>
      <c r="BU104" s="941">
        <v>7418000</v>
      </c>
      <c r="BV104" s="941">
        <v>3729000</v>
      </c>
      <c r="BW104" s="941">
        <v>3689000</v>
      </c>
      <c r="BX104" s="941">
        <v>1870000</v>
      </c>
      <c r="BY104" s="941">
        <v>910000</v>
      </c>
      <c r="BZ104" s="941">
        <v>960000</v>
      </c>
      <c r="CA104" s="941">
        <v>1405000</v>
      </c>
      <c r="CB104" s="941">
        <v>695000</v>
      </c>
      <c r="CC104" s="941">
        <v>710000</v>
      </c>
      <c r="CD104" s="941">
        <v>2622000</v>
      </c>
      <c r="CE104" s="941">
        <v>1258000</v>
      </c>
      <c r="CF104" s="941">
        <v>1364000</v>
      </c>
      <c r="CG104" s="941">
        <v>8801000</v>
      </c>
      <c r="CH104" s="941">
        <v>4258000</v>
      </c>
      <c r="CI104" s="941">
        <v>4542000</v>
      </c>
      <c r="CJ104" s="941">
        <v>5583000</v>
      </c>
      <c r="CK104" s="941">
        <v>2671000</v>
      </c>
      <c r="CL104" s="941">
        <v>2912000</v>
      </c>
      <c r="CM104" s="941">
        <v>1399000</v>
      </c>
      <c r="CN104" s="941">
        <v>663000</v>
      </c>
      <c r="CO104" s="941">
        <v>736000</v>
      </c>
      <c r="CP104" s="941">
        <v>1004000</v>
      </c>
      <c r="CQ104" s="941">
        <v>471000</v>
      </c>
      <c r="CR104" s="941">
        <v>533000</v>
      </c>
      <c r="CS104" s="941">
        <v>591000</v>
      </c>
      <c r="CT104" s="941">
        <v>282000</v>
      </c>
      <c r="CU104" s="941">
        <v>309000</v>
      </c>
      <c r="CV104" s="941">
        <v>718000</v>
      </c>
      <c r="CW104" s="941">
        <v>342000</v>
      </c>
      <c r="CX104" s="941">
        <v>376000</v>
      </c>
      <c r="CY104" s="941">
        <v>1942000</v>
      </c>
      <c r="CZ104" s="941">
        <v>931000</v>
      </c>
      <c r="DA104" s="941">
        <v>1011000</v>
      </c>
      <c r="DB104" s="941">
        <v>2863000</v>
      </c>
      <c r="DC104" s="941">
        <v>1383000</v>
      </c>
      <c r="DD104" s="941">
        <v>1480000</v>
      </c>
      <c r="DE104" s="941">
        <v>1455000</v>
      </c>
      <c r="DF104" s="941">
        <v>685000</v>
      </c>
      <c r="DG104" s="941">
        <v>770000</v>
      </c>
      <c r="DH104" s="941">
        <v>789000</v>
      </c>
      <c r="DI104" s="941">
        <v>374000</v>
      </c>
      <c r="DJ104" s="941">
        <v>415000</v>
      </c>
      <c r="DK104" s="941">
        <v>999000</v>
      </c>
      <c r="DL104" s="941">
        <v>479000</v>
      </c>
      <c r="DM104" s="941">
        <v>520000</v>
      </c>
      <c r="DN104" s="941">
        <v>1436000</v>
      </c>
      <c r="DO104" s="941">
        <v>675000</v>
      </c>
      <c r="DP104" s="941">
        <v>761000</v>
      </c>
      <c r="DQ104" s="941">
        <v>766000</v>
      </c>
      <c r="DR104" s="941">
        <v>359000</v>
      </c>
      <c r="DS104" s="941">
        <v>408000</v>
      </c>
      <c r="DT104" s="941">
        <v>5053000</v>
      </c>
      <c r="DU104" s="941">
        <v>2390000</v>
      </c>
      <c r="DV104" s="941">
        <v>2663000</v>
      </c>
      <c r="DW104" s="941">
        <v>852000</v>
      </c>
      <c r="DX104" s="941">
        <v>400000</v>
      </c>
      <c r="DY104" s="941">
        <v>452000</v>
      </c>
      <c r="DZ104" s="941">
        <v>1430000</v>
      </c>
      <c r="EA104" s="941">
        <v>667000</v>
      </c>
      <c r="EB104" s="941">
        <v>763000</v>
      </c>
      <c r="EC104" s="941">
        <v>1814000</v>
      </c>
      <c r="ED104" s="941">
        <v>852000</v>
      </c>
      <c r="EE104" s="941">
        <v>961000</v>
      </c>
      <c r="EF104" s="941">
        <v>1195000</v>
      </c>
      <c r="EG104" s="941">
        <v>563000</v>
      </c>
      <c r="EH104" s="941">
        <v>632000</v>
      </c>
      <c r="EI104" s="941">
        <v>1132000</v>
      </c>
      <c r="EJ104" s="941">
        <v>531000</v>
      </c>
      <c r="EK104" s="941">
        <v>601000</v>
      </c>
      <c r="EL104" s="941">
        <v>1708000</v>
      </c>
      <c r="EM104" s="941">
        <v>796000</v>
      </c>
      <c r="EN104" s="941">
        <v>912000</v>
      </c>
      <c r="EO104" s="941">
        <v>1382000</v>
      </c>
      <c r="EP104" s="941">
        <v>677000</v>
      </c>
      <c r="EQ104" s="941">
        <v>705000</v>
      </c>
    </row>
    <row r="105" spans="1:147">
      <c r="A105" s="883" t="s">
        <v>1256</v>
      </c>
    </row>
    <row r="106" spans="1:147">
      <c r="A106" s="883" t="s">
        <v>1257</v>
      </c>
    </row>
    <row r="107" spans="1:147">
      <c r="A107" s="883" t="s">
        <v>1258</v>
      </c>
    </row>
    <row r="108" spans="1:147">
      <c r="A108" s="883" t="s">
        <v>1259</v>
      </c>
    </row>
    <row r="109" spans="1:147">
      <c r="A109" s="883" t="s">
        <v>1260</v>
      </c>
    </row>
    <row r="110" spans="1:147">
      <c r="A110" s="883" t="s">
        <v>1261</v>
      </c>
    </row>
    <row r="111" spans="1:147">
      <c r="A111" s="883" t="s">
        <v>1262</v>
      </c>
    </row>
    <row r="112" spans="1:147">
      <c r="A112" s="883" t="s">
        <v>1263</v>
      </c>
    </row>
    <row r="113" spans="1:8">
      <c r="A113" s="883" t="s">
        <v>1264</v>
      </c>
    </row>
    <row r="114" spans="1:8">
      <c r="A114" s="883" t="s">
        <v>1265</v>
      </c>
    </row>
    <row r="115" spans="1:8">
      <c r="A115" s="883" t="s">
        <v>1266</v>
      </c>
    </row>
    <row r="116" spans="1:8">
      <c r="A116" s="883" t="s">
        <v>1267</v>
      </c>
      <c r="B116" s="538"/>
      <c r="C116" s="942"/>
      <c r="D116" s="538"/>
      <c r="E116" s="538"/>
      <c r="F116" s="538"/>
      <c r="G116" s="538"/>
      <c r="H116" s="538"/>
    </row>
    <row r="117" spans="1:8">
      <c r="A117" s="883" t="s">
        <v>1268</v>
      </c>
    </row>
    <row r="118" spans="1:8">
      <c r="A118" s="883" t="s">
        <v>1269</v>
      </c>
    </row>
    <row r="119" spans="1:8">
      <c r="A119" s="883" t="s">
        <v>1270</v>
      </c>
      <c r="B119" s="943"/>
      <c r="C119" s="883"/>
    </row>
    <row r="120" spans="1:8">
      <c r="A120" s="883" t="s">
        <v>1271</v>
      </c>
      <c r="B120" s="943"/>
      <c r="C120" s="883"/>
    </row>
    <row r="121" spans="1:8">
      <c r="A121" s="883" t="s">
        <v>1272</v>
      </c>
    </row>
    <row r="122" spans="1:8">
      <c r="A122" s="883" t="s">
        <v>1273</v>
      </c>
    </row>
    <row r="123" spans="1:8">
      <c r="A123" s="883" t="s">
        <v>1274</v>
      </c>
    </row>
    <row r="124" spans="1:8">
      <c r="A124" s="883" t="s">
        <v>1275</v>
      </c>
    </row>
    <row r="125" spans="1:8">
      <c r="A125" s="883" t="s">
        <v>1276</v>
      </c>
    </row>
    <row r="126" spans="1:8">
      <c r="A126" s="883" t="s">
        <v>1277</v>
      </c>
    </row>
    <row r="127" spans="1:8">
      <c r="A127" s="883" t="s">
        <v>1278</v>
      </c>
    </row>
    <row r="128" spans="1:8">
      <c r="A128" s="883" t="s">
        <v>1279</v>
      </c>
      <c r="C128" s="883"/>
    </row>
    <row r="129" spans="1:3">
      <c r="A129" s="883" t="s">
        <v>1280</v>
      </c>
      <c r="C129" s="883"/>
    </row>
    <row r="130" spans="1:3">
      <c r="A130" s="883" t="s">
        <v>1281</v>
      </c>
      <c r="C130" s="883"/>
    </row>
    <row r="131" spans="1:3">
      <c r="A131" s="883" t="s">
        <v>1282</v>
      </c>
      <c r="C131" s="883"/>
    </row>
    <row r="132" spans="1:3">
      <c r="A132" s="883" t="s">
        <v>1283</v>
      </c>
      <c r="C132" s="883"/>
    </row>
    <row r="133" spans="1:3">
      <c r="A133" s="883" t="s">
        <v>1284</v>
      </c>
      <c r="C133" s="883"/>
    </row>
    <row r="134" spans="1:3">
      <c r="A134" s="883" t="s">
        <v>1285</v>
      </c>
      <c r="C134" s="883"/>
    </row>
    <row r="135" spans="1:3">
      <c r="A135" s="883" t="s">
        <v>1286</v>
      </c>
      <c r="C135" s="883"/>
    </row>
    <row r="136" spans="1:3">
      <c r="A136" s="883" t="s">
        <v>1287</v>
      </c>
      <c r="C136" s="883"/>
    </row>
    <row r="137" spans="1:3">
      <c r="A137" s="883" t="s">
        <v>1288</v>
      </c>
      <c r="C137" s="883"/>
    </row>
    <row r="138" spans="1:3">
      <c r="A138" s="883" t="s">
        <v>1289</v>
      </c>
      <c r="C138" s="883"/>
    </row>
    <row r="139" spans="1:3">
      <c r="A139" s="883" t="s">
        <v>1290</v>
      </c>
      <c r="C139" s="883"/>
    </row>
    <row r="140" spans="1:3">
      <c r="A140" s="883" t="s">
        <v>1291</v>
      </c>
      <c r="C140" s="883"/>
    </row>
    <row r="141" spans="1:3">
      <c r="A141" s="883" t="s">
        <v>1292</v>
      </c>
      <c r="C141" s="883"/>
    </row>
    <row r="142" spans="1:3">
      <c r="A142" s="883" t="s">
        <v>1293</v>
      </c>
      <c r="C142" s="883"/>
    </row>
    <row r="143" spans="1:3">
      <c r="A143" s="883" t="s">
        <v>1294</v>
      </c>
      <c r="C143" s="883"/>
    </row>
    <row r="144" spans="1:3">
      <c r="A144" s="883" t="s">
        <v>1295</v>
      </c>
    </row>
    <row r="145" spans="1:9">
      <c r="A145" s="883" t="s">
        <v>1296</v>
      </c>
    </row>
    <row r="146" spans="1:9">
      <c r="A146" s="883" t="s">
        <v>1297</v>
      </c>
    </row>
    <row r="147" spans="1:9">
      <c r="A147" s="538" t="s">
        <v>1298</v>
      </c>
    </row>
    <row r="148" spans="1:9">
      <c r="A148" s="883" t="s">
        <v>1299</v>
      </c>
    </row>
    <row r="149" spans="1:9">
      <c r="A149" s="883" t="s">
        <v>1300</v>
      </c>
    </row>
    <row r="150" spans="1:9">
      <c r="A150" s="883" t="s">
        <v>1301</v>
      </c>
    </row>
    <row r="151" spans="1:9">
      <c r="A151" s="883" t="s">
        <v>1302</v>
      </c>
    </row>
    <row r="152" spans="1:9">
      <c r="A152" s="883" t="s">
        <v>1303</v>
      </c>
    </row>
    <row r="153" spans="1:9">
      <c r="A153" s="883" t="s">
        <v>1304</v>
      </c>
    </row>
    <row r="154" spans="1:9">
      <c r="A154" s="883" t="s">
        <v>1305</v>
      </c>
    </row>
    <row r="155" spans="1:9">
      <c r="A155" s="883" t="s">
        <v>1306</v>
      </c>
    </row>
    <row r="156" spans="1:9">
      <c r="A156" s="883" t="s">
        <v>1307</v>
      </c>
      <c r="B156" s="538"/>
      <c r="C156" s="942"/>
      <c r="D156" s="538"/>
      <c r="E156" s="538"/>
      <c r="F156" s="538"/>
      <c r="G156" s="538"/>
      <c r="H156" s="538"/>
      <c r="I156" s="538"/>
    </row>
    <row r="157" spans="1:9">
      <c r="A157" s="883" t="s">
        <v>1308</v>
      </c>
    </row>
    <row r="158" spans="1:9">
      <c r="A158" s="883" t="s">
        <v>1309</v>
      </c>
    </row>
    <row r="159" spans="1:9">
      <c r="A159" s="883" t="s">
        <v>1310</v>
      </c>
      <c r="B159" s="538"/>
      <c r="C159" s="942"/>
      <c r="D159" s="538"/>
      <c r="E159" s="538"/>
      <c r="F159" s="538"/>
      <c r="G159" s="538"/>
      <c r="H159" s="538"/>
      <c r="I159" s="538"/>
    </row>
    <row r="160" spans="1:9">
      <c r="A160" s="883" t="s">
        <v>1311</v>
      </c>
      <c r="B160" s="538"/>
      <c r="C160" s="942"/>
      <c r="D160" s="538"/>
      <c r="E160" s="538"/>
      <c r="F160" s="538"/>
      <c r="G160" s="538"/>
      <c r="H160" s="538"/>
      <c r="I160" s="538"/>
    </row>
    <row r="161" spans="1:1">
      <c r="A161" s="883" t="s">
        <v>1312</v>
      </c>
    </row>
    <row r="162" spans="1:1">
      <c r="A162" s="883" t="s">
        <v>1313</v>
      </c>
    </row>
    <row r="163" spans="1:1">
      <c r="A163" s="883" t="s">
        <v>1314</v>
      </c>
    </row>
    <row r="164" spans="1:1">
      <c r="A164" s="883" t="s">
        <v>1315</v>
      </c>
    </row>
    <row r="165" spans="1:1">
      <c r="A165" s="883" t="s">
        <v>1316</v>
      </c>
    </row>
    <row r="166" spans="1:1">
      <c r="A166" s="883" t="s">
        <v>1317</v>
      </c>
    </row>
    <row r="167" spans="1:1">
      <c r="A167" s="883" t="s">
        <v>1318</v>
      </c>
    </row>
    <row r="168" spans="1:1">
      <c r="A168" s="883" t="s">
        <v>1319</v>
      </c>
    </row>
    <row r="169" spans="1:1">
      <c r="A169" s="883" t="s">
        <v>1320</v>
      </c>
    </row>
    <row r="170" spans="1:1">
      <c r="A170" s="883" t="s">
        <v>1321</v>
      </c>
    </row>
    <row r="171" spans="1:1">
      <c r="A171" s="538" t="s">
        <v>1341</v>
      </c>
    </row>
    <row r="172" spans="1:1">
      <c r="A172" s="883" t="s">
        <v>1322</v>
      </c>
    </row>
    <row r="173" spans="1:1">
      <c r="A173" s="883" t="s">
        <v>1342</v>
      </c>
    </row>
    <row r="174" spans="1:1">
      <c r="A174" s="883" t="s">
        <v>1323</v>
      </c>
    </row>
    <row r="175" spans="1:1">
      <c r="A175" s="883" t="s">
        <v>1324</v>
      </c>
    </row>
    <row r="176" spans="1:1">
      <c r="A176" s="883" t="s">
        <v>1325</v>
      </c>
    </row>
    <row r="177" spans="1:8">
      <c r="A177" s="883" t="s">
        <v>1326</v>
      </c>
    </row>
    <row r="178" spans="1:8">
      <c r="A178" s="883" t="s">
        <v>1327</v>
      </c>
    </row>
    <row r="179" spans="1:8">
      <c r="A179" s="883" t="s">
        <v>1328</v>
      </c>
    </row>
    <row r="180" spans="1:8">
      <c r="A180" s="883" t="s">
        <v>1329</v>
      </c>
    </row>
    <row r="181" spans="1:8">
      <c r="A181" s="883" t="s">
        <v>1330</v>
      </c>
    </row>
    <row r="182" spans="1:8">
      <c r="A182" s="883" t="s">
        <v>1331</v>
      </c>
    </row>
    <row r="183" spans="1:8">
      <c r="A183" s="883" t="s">
        <v>1332</v>
      </c>
    </row>
    <row r="184" spans="1:8">
      <c r="A184" s="883" t="s">
        <v>1333</v>
      </c>
      <c r="F184" s="944" t="s">
        <v>1334</v>
      </c>
    </row>
    <row r="185" spans="1:8">
      <c r="A185" s="883" t="s">
        <v>1335</v>
      </c>
      <c r="H185" s="944" t="s">
        <v>1334</v>
      </c>
    </row>
    <row r="186" spans="1:8">
      <c r="A186" s="883" t="s">
        <v>1336</v>
      </c>
    </row>
    <row r="187" spans="1:8">
      <c r="A187" s="883" t="s">
        <v>1337</v>
      </c>
    </row>
    <row r="188" spans="1:8">
      <c r="A188" s="883" t="s">
        <v>1338</v>
      </c>
    </row>
    <row r="189" spans="1:8">
      <c r="A189" s="883" t="s">
        <v>1339</v>
      </c>
    </row>
  </sheetData>
  <phoneticPr fontId="3"/>
  <hyperlinks>
    <hyperlink ref="H185" r:id="rId1" xr:uid="{00000000-0004-0000-2D00-000000000000}"/>
    <hyperlink ref="F184" r:id="rId2" xr:uid="{00000000-0004-0000-2D00-000001000000}"/>
  </hyperlinks>
  <pageMargins left="0.7" right="0.7"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6"/>
  <sheetViews>
    <sheetView workbookViewId="0">
      <pane xSplit="2" ySplit="4" topLeftCell="C103" activePane="bottomRight" state="frozen"/>
      <selection pane="topRight" activeCell="C1" sqref="C1"/>
      <selection pane="bottomLeft" activeCell="A5" sqref="A5"/>
      <selection pane="bottomRight" activeCell="H121" sqref="H121"/>
    </sheetView>
  </sheetViews>
  <sheetFormatPr defaultColWidth="7.90625" defaultRowHeight="11"/>
  <cols>
    <col min="1" max="1" width="18.90625" style="1667" customWidth="1"/>
    <col min="2" max="2" width="2" style="1667" customWidth="1"/>
    <col min="3" max="6" width="8.90625" style="1667" customWidth="1"/>
    <col min="7" max="7" width="7.453125" style="1667" bestFit="1" customWidth="1"/>
    <col min="8" max="8" width="9.36328125" style="1667" customWidth="1"/>
    <col min="9" max="9" width="9" style="1667" bestFit="1" customWidth="1"/>
    <col min="10" max="10" width="11.08984375" style="1667" customWidth="1"/>
    <col min="11" max="11" width="6.90625" style="1667" customWidth="1"/>
    <col min="12" max="256" width="7.90625" style="1667"/>
    <col min="257" max="257" width="18.90625" style="1667" customWidth="1"/>
    <col min="258" max="258" width="2" style="1667" customWidth="1"/>
    <col min="259" max="262" width="8.90625" style="1667" customWidth="1"/>
    <col min="263" max="263" width="7.453125" style="1667" bestFit="1" customWidth="1"/>
    <col min="264" max="264" width="9.36328125" style="1667" customWidth="1"/>
    <col min="265" max="265" width="7.453125" style="1667" bestFit="1" customWidth="1"/>
    <col min="266" max="266" width="11.08984375" style="1667" customWidth="1"/>
    <col min="267" max="267" width="6.90625" style="1667" customWidth="1"/>
    <col min="268" max="512" width="7.90625" style="1667"/>
    <col min="513" max="513" width="18.90625" style="1667" customWidth="1"/>
    <col min="514" max="514" width="2" style="1667" customWidth="1"/>
    <col min="515" max="518" width="8.90625" style="1667" customWidth="1"/>
    <col min="519" max="519" width="7.453125" style="1667" bestFit="1" customWidth="1"/>
    <col min="520" max="520" width="9.36328125" style="1667" customWidth="1"/>
    <col min="521" max="521" width="7.453125" style="1667" bestFit="1" customWidth="1"/>
    <col min="522" max="522" width="11.08984375" style="1667" customWidth="1"/>
    <col min="523" max="523" width="6.90625" style="1667" customWidth="1"/>
    <col min="524" max="768" width="7.90625" style="1667"/>
    <col min="769" max="769" width="18.90625" style="1667" customWidth="1"/>
    <col min="770" max="770" width="2" style="1667" customWidth="1"/>
    <col min="771" max="774" width="8.90625" style="1667" customWidth="1"/>
    <col min="775" max="775" width="7.453125" style="1667" bestFit="1" customWidth="1"/>
    <col min="776" max="776" width="9.36328125" style="1667" customWidth="1"/>
    <col min="777" max="777" width="7.453125" style="1667" bestFit="1" customWidth="1"/>
    <col min="778" max="778" width="11.08984375" style="1667" customWidth="1"/>
    <col min="779" max="779" width="6.90625" style="1667" customWidth="1"/>
    <col min="780" max="1024" width="7.90625" style="1667"/>
    <col min="1025" max="1025" width="18.90625" style="1667" customWidth="1"/>
    <col min="1026" max="1026" width="2" style="1667" customWidth="1"/>
    <col min="1027" max="1030" width="8.90625" style="1667" customWidth="1"/>
    <col min="1031" max="1031" width="7.453125" style="1667" bestFit="1" customWidth="1"/>
    <col min="1032" max="1032" width="9.36328125" style="1667" customWidth="1"/>
    <col min="1033" max="1033" width="7.453125" style="1667" bestFit="1" customWidth="1"/>
    <col min="1034" max="1034" width="11.08984375" style="1667" customWidth="1"/>
    <col min="1035" max="1035" width="6.90625" style="1667" customWidth="1"/>
    <col min="1036" max="1280" width="7.90625" style="1667"/>
    <col min="1281" max="1281" width="18.90625" style="1667" customWidth="1"/>
    <col min="1282" max="1282" width="2" style="1667" customWidth="1"/>
    <col min="1283" max="1286" width="8.90625" style="1667" customWidth="1"/>
    <col min="1287" max="1287" width="7.453125" style="1667" bestFit="1" customWidth="1"/>
    <col min="1288" max="1288" width="9.36328125" style="1667" customWidth="1"/>
    <col min="1289" max="1289" width="7.453125" style="1667" bestFit="1" customWidth="1"/>
    <col min="1290" max="1290" width="11.08984375" style="1667" customWidth="1"/>
    <col min="1291" max="1291" width="6.90625" style="1667" customWidth="1"/>
    <col min="1292" max="1536" width="7.90625" style="1667"/>
    <col min="1537" max="1537" width="18.90625" style="1667" customWidth="1"/>
    <col min="1538" max="1538" width="2" style="1667" customWidth="1"/>
    <col min="1539" max="1542" width="8.90625" style="1667" customWidth="1"/>
    <col min="1543" max="1543" width="7.453125" style="1667" bestFit="1" customWidth="1"/>
    <col min="1544" max="1544" width="9.36328125" style="1667" customWidth="1"/>
    <col min="1545" max="1545" width="7.453125" style="1667" bestFit="1" customWidth="1"/>
    <col min="1546" max="1546" width="11.08984375" style="1667" customWidth="1"/>
    <col min="1547" max="1547" width="6.90625" style="1667" customWidth="1"/>
    <col min="1548" max="1792" width="7.90625" style="1667"/>
    <col min="1793" max="1793" width="18.90625" style="1667" customWidth="1"/>
    <col min="1794" max="1794" width="2" style="1667" customWidth="1"/>
    <col min="1795" max="1798" width="8.90625" style="1667" customWidth="1"/>
    <col min="1799" max="1799" width="7.453125" style="1667" bestFit="1" customWidth="1"/>
    <col min="1800" max="1800" width="9.36328125" style="1667" customWidth="1"/>
    <col min="1801" max="1801" width="7.453125" style="1667" bestFit="1" customWidth="1"/>
    <col min="1802" max="1802" width="11.08984375" style="1667" customWidth="1"/>
    <col min="1803" max="1803" width="6.90625" style="1667" customWidth="1"/>
    <col min="1804" max="2048" width="7.90625" style="1667"/>
    <col min="2049" max="2049" width="18.90625" style="1667" customWidth="1"/>
    <col min="2050" max="2050" width="2" style="1667" customWidth="1"/>
    <col min="2051" max="2054" width="8.90625" style="1667" customWidth="1"/>
    <col min="2055" max="2055" width="7.453125" style="1667" bestFit="1" customWidth="1"/>
    <col min="2056" max="2056" width="9.36328125" style="1667" customWidth="1"/>
    <col min="2057" max="2057" width="7.453125" style="1667" bestFit="1" customWidth="1"/>
    <col min="2058" max="2058" width="11.08984375" style="1667" customWidth="1"/>
    <col min="2059" max="2059" width="6.90625" style="1667" customWidth="1"/>
    <col min="2060" max="2304" width="7.90625" style="1667"/>
    <col min="2305" max="2305" width="18.90625" style="1667" customWidth="1"/>
    <col min="2306" max="2306" width="2" style="1667" customWidth="1"/>
    <col min="2307" max="2310" width="8.90625" style="1667" customWidth="1"/>
    <col min="2311" max="2311" width="7.453125" style="1667" bestFit="1" customWidth="1"/>
    <col min="2312" max="2312" width="9.36328125" style="1667" customWidth="1"/>
    <col min="2313" max="2313" width="7.453125" style="1667" bestFit="1" customWidth="1"/>
    <col min="2314" max="2314" width="11.08984375" style="1667" customWidth="1"/>
    <col min="2315" max="2315" width="6.90625" style="1667" customWidth="1"/>
    <col min="2316" max="2560" width="7.90625" style="1667"/>
    <col min="2561" max="2561" width="18.90625" style="1667" customWidth="1"/>
    <col min="2562" max="2562" width="2" style="1667" customWidth="1"/>
    <col min="2563" max="2566" width="8.90625" style="1667" customWidth="1"/>
    <col min="2567" max="2567" width="7.453125" style="1667" bestFit="1" customWidth="1"/>
    <col min="2568" max="2568" width="9.36328125" style="1667" customWidth="1"/>
    <col min="2569" max="2569" width="7.453125" style="1667" bestFit="1" customWidth="1"/>
    <col min="2570" max="2570" width="11.08984375" style="1667" customWidth="1"/>
    <col min="2571" max="2571" width="6.90625" style="1667" customWidth="1"/>
    <col min="2572" max="2816" width="7.90625" style="1667"/>
    <col min="2817" max="2817" width="18.90625" style="1667" customWidth="1"/>
    <col min="2818" max="2818" width="2" style="1667" customWidth="1"/>
    <col min="2819" max="2822" width="8.90625" style="1667" customWidth="1"/>
    <col min="2823" max="2823" width="7.453125" style="1667" bestFit="1" customWidth="1"/>
    <col min="2824" max="2824" width="9.36328125" style="1667" customWidth="1"/>
    <col min="2825" max="2825" width="7.453125" style="1667" bestFit="1" customWidth="1"/>
    <col min="2826" max="2826" width="11.08984375" style="1667" customWidth="1"/>
    <col min="2827" max="2827" width="6.90625" style="1667" customWidth="1"/>
    <col min="2828" max="3072" width="7.90625" style="1667"/>
    <col min="3073" max="3073" width="18.90625" style="1667" customWidth="1"/>
    <col min="3074" max="3074" width="2" style="1667" customWidth="1"/>
    <col min="3075" max="3078" width="8.90625" style="1667" customWidth="1"/>
    <col min="3079" max="3079" width="7.453125" style="1667" bestFit="1" customWidth="1"/>
    <col min="3080" max="3080" width="9.36328125" style="1667" customWidth="1"/>
    <col min="3081" max="3081" width="7.453125" style="1667" bestFit="1" customWidth="1"/>
    <col min="3082" max="3082" width="11.08984375" style="1667" customWidth="1"/>
    <col min="3083" max="3083" width="6.90625" style="1667" customWidth="1"/>
    <col min="3084" max="3328" width="7.90625" style="1667"/>
    <col min="3329" max="3329" width="18.90625" style="1667" customWidth="1"/>
    <col min="3330" max="3330" width="2" style="1667" customWidth="1"/>
    <col min="3331" max="3334" width="8.90625" style="1667" customWidth="1"/>
    <col min="3335" max="3335" width="7.453125" style="1667" bestFit="1" customWidth="1"/>
    <col min="3336" max="3336" width="9.36328125" style="1667" customWidth="1"/>
    <col min="3337" max="3337" width="7.453125" style="1667" bestFit="1" customWidth="1"/>
    <col min="3338" max="3338" width="11.08984375" style="1667" customWidth="1"/>
    <col min="3339" max="3339" width="6.90625" style="1667" customWidth="1"/>
    <col min="3340" max="3584" width="7.90625" style="1667"/>
    <col min="3585" max="3585" width="18.90625" style="1667" customWidth="1"/>
    <col min="3586" max="3586" width="2" style="1667" customWidth="1"/>
    <col min="3587" max="3590" width="8.90625" style="1667" customWidth="1"/>
    <col min="3591" max="3591" width="7.453125" style="1667" bestFit="1" customWidth="1"/>
    <col min="3592" max="3592" width="9.36328125" style="1667" customWidth="1"/>
    <col min="3593" max="3593" width="7.453125" style="1667" bestFit="1" customWidth="1"/>
    <col min="3594" max="3594" width="11.08984375" style="1667" customWidth="1"/>
    <col min="3595" max="3595" width="6.90625" style="1667" customWidth="1"/>
    <col min="3596" max="3840" width="7.90625" style="1667"/>
    <col min="3841" max="3841" width="18.90625" style="1667" customWidth="1"/>
    <col min="3842" max="3842" width="2" style="1667" customWidth="1"/>
    <col min="3843" max="3846" width="8.90625" style="1667" customWidth="1"/>
    <col min="3847" max="3847" width="7.453125" style="1667" bestFit="1" customWidth="1"/>
    <col min="3848" max="3848" width="9.36328125" style="1667" customWidth="1"/>
    <col min="3849" max="3849" width="7.453125" style="1667" bestFit="1" customWidth="1"/>
    <col min="3850" max="3850" width="11.08984375" style="1667" customWidth="1"/>
    <col min="3851" max="3851" width="6.90625" style="1667" customWidth="1"/>
    <col min="3852" max="4096" width="7.90625" style="1667"/>
    <col min="4097" max="4097" width="18.90625" style="1667" customWidth="1"/>
    <col min="4098" max="4098" width="2" style="1667" customWidth="1"/>
    <col min="4099" max="4102" width="8.90625" style="1667" customWidth="1"/>
    <col min="4103" max="4103" width="7.453125" style="1667" bestFit="1" customWidth="1"/>
    <col min="4104" max="4104" width="9.36328125" style="1667" customWidth="1"/>
    <col min="4105" max="4105" width="7.453125" style="1667" bestFit="1" customWidth="1"/>
    <col min="4106" max="4106" width="11.08984375" style="1667" customWidth="1"/>
    <col min="4107" max="4107" width="6.90625" style="1667" customWidth="1"/>
    <col min="4108" max="4352" width="7.90625" style="1667"/>
    <col min="4353" max="4353" width="18.90625" style="1667" customWidth="1"/>
    <col min="4354" max="4354" width="2" style="1667" customWidth="1"/>
    <col min="4355" max="4358" width="8.90625" style="1667" customWidth="1"/>
    <col min="4359" max="4359" width="7.453125" style="1667" bestFit="1" customWidth="1"/>
    <col min="4360" max="4360" width="9.36328125" style="1667" customWidth="1"/>
    <col min="4361" max="4361" width="7.453125" style="1667" bestFit="1" customWidth="1"/>
    <col min="4362" max="4362" width="11.08984375" style="1667" customWidth="1"/>
    <col min="4363" max="4363" width="6.90625" style="1667" customWidth="1"/>
    <col min="4364" max="4608" width="7.90625" style="1667"/>
    <col min="4609" max="4609" width="18.90625" style="1667" customWidth="1"/>
    <col min="4610" max="4610" width="2" style="1667" customWidth="1"/>
    <col min="4611" max="4614" width="8.90625" style="1667" customWidth="1"/>
    <col min="4615" max="4615" width="7.453125" style="1667" bestFit="1" customWidth="1"/>
    <col min="4616" max="4616" width="9.36328125" style="1667" customWidth="1"/>
    <col min="4617" max="4617" width="7.453125" style="1667" bestFit="1" customWidth="1"/>
    <col min="4618" max="4618" width="11.08984375" style="1667" customWidth="1"/>
    <col min="4619" max="4619" width="6.90625" style="1667" customWidth="1"/>
    <col min="4620" max="4864" width="7.90625" style="1667"/>
    <col min="4865" max="4865" width="18.90625" style="1667" customWidth="1"/>
    <col min="4866" max="4866" width="2" style="1667" customWidth="1"/>
    <col min="4867" max="4870" width="8.90625" style="1667" customWidth="1"/>
    <col min="4871" max="4871" width="7.453125" style="1667" bestFit="1" customWidth="1"/>
    <col min="4872" max="4872" width="9.36328125" style="1667" customWidth="1"/>
    <col min="4873" max="4873" width="7.453125" style="1667" bestFit="1" customWidth="1"/>
    <col min="4874" max="4874" width="11.08984375" style="1667" customWidth="1"/>
    <col min="4875" max="4875" width="6.90625" style="1667" customWidth="1"/>
    <col min="4876" max="5120" width="7.90625" style="1667"/>
    <col min="5121" max="5121" width="18.90625" style="1667" customWidth="1"/>
    <col min="5122" max="5122" width="2" style="1667" customWidth="1"/>
    <col min="5123" max="5126" width="8.90625" style="1667" customWidth="1"/>
    <col min="5127" max="5127" width="7.453125" style="1667" bestFit="1" customWidth="1"/>
    <col min="5128" max="5128" width="9.36328125" style="1667" customWidth="1"/>
    <col min="5129" max="5129" width="7.453125" style="1667" bestFit="1" customWidth="1"/>
    <col min="5130" max="5130" width="11.08984375" style="1667" customWidth="1"/>
    <col min="5131" max="5131" width="6.90625" style="1667" customWidth="1"/>
    <col min="5132" max="5376" width="7.90625" style="1667"/>
    <col min="5377" max="5377" width="18.90625" style="1667" customWidth="1"/>
    <col min="5378" max="5378" width="2" style="1667" customWidth="1"/>
    <col min="5379" max="5382" width="8.90625" style="1667" customWidth="1"/>
    <col min="5383" max="5383" width="7.453125" style="1667" bestFit="1" customWidth="1"/>
    <col min="5384" max="5384" width="9.36328125" style="1667" customWidth="1"/>
    <col min="5385" max="5385" width="7.453125" style="1667" bestFit="1" customWidth="1"/>
    <col min="5386" max="5386" width="11.08984375" style="1667" customWidth="1"/>
    <col min="5387" max="5387" width="6.90625" style="1667" customWidth="1"/>
    <col min="5388" max="5632" width="7.90625" style="1667"/>
    <col min="5633" max="5633" width="18.90625" style="1667" customWidth="1"/>
    <col min="5634" max="5634" width="2" style="1667" customWidth="1"/>
    <col min="5635" max="5638" width="8.90625" style="1667" customWidth="1"/>
    <col min="5639" max="5639" width="7.453125" style="1667" bestFit="1" customWidth="1"/>
    <col min="5640" max="5640" width="9.36328125" style="1667" customWidth="1"/>
    <col min="5641" max="5641" width="7.453125" style="1667" bestFit="1" customWidth="1"/>
    <col min="5642" max="5642" width="11.08984375" style="1667" customWidth="1"/>
    <col min="5643" max="5643" width="6.90625" style="1667" customWidth="1"/>
    <col min="5644" max="5888" width="7.90625" style="1667"/>
    <col min="5889" max="5889" width="18.90625" style="1667" customWidth="1"/>
    <col min="5890" max="5890" width="2" style="1667" customWidth="1"/>
    <col min="5891" max="5894" width="8.90625" style="1667" customWidth="1"/>
    <col min="5895" max="5895" width="7.453125" style="1667" bestFit="1" customWidth="1"/>
    <col min="5896" max="5896" width="9.36328125" style="1667" customWidth="1"/>
    <col min="5897" max="5897" width="7.453125" style="1667" bestFit="1" customWidth="1"/>
    <col min="5898" max="5898" width="11.08984375" style="1667" customWidth="1"/>
    <col min="5899" max="5899" width="6.90625" style="1667" customWidth="1"/>
    <col min="5900" max="6144" width="7.90625" style="1667"/>
    <col min="6145" max="6145" width="18.90625" style="1667" customWidth="1"/>
    <col min="6146" max="6146" width="2" style="1667" customWidth="1"/>
    <col min="6147" max="6150" width="8.90625" style="1667" customWidth="1"/>
    <col min="6151" max="6151" width="7.453125" style="1667" bestFit="1" customWidth="1"/>
    <col min="6152" max="6152" width="9.36328125" style="1667" customWidth="1"/>
    <col min="6153" max="6153" width="7.453125" style="1667" bestFit="1" customWidth="1"/>
    <col min="6154" max="6154" width="11.08984375" style="1667" customWidth="1"/>
    <col min="6155" max="6155" width="6.90625" style="1667" customWidth="1"/>
    <col min="6156" max="6400" width="7.90625" style="1667"/>
    <col min="6401" max="6401" width="18.90625" style="1667" customWidth="1"/>
    <col min="6402" max="6402" width="2" style="1667" customWidth="1"/>
    <col min="6403" max="6406" width="8.90625" style="1667" customWidth="1"/>
    <col min="6407" max="6407" width="7.453125" style="1667" bestFit="1" customWidth="1"/>
    <col min="6408" max="6408" width="9.36328125" style="1667" customWidth="1"/>
    <col min="6409" max="6409" width="7.453125" style="1667" bestFit="1" customWidth="1"/>
    <col min="6410" max="6410" width="11.08984375" style="1667" customWidth="1"/>
    <col min="6411" max="6411" width="6.90625" style="1667" customWidth="1"/>
    <col min="6412" max="6656" width="7.90625" style="1667"/>
    <col min="6657" max="6657" width="18.90625" style="1667" customWidth="1"/>
    <col min="6658" max="6658" width="2" style="1667" customWidth="1"/>
    <col min="6659" max="6662" width="8.90625" style="1667" customWidth="1"/>
    <col min="6663" max="6663" width="7.453125" style="1667" bestFit="1" customWidth="1"/>
    <col min="6664" max="6664" width="9.36328125" style="1667" customWidth="1"/>
    <col min="6665" max="6665" width="7.453125" style="1667" bestFit="1" customWidth="1"/>
    <col min="6666" max="6666" width="11.08984375" style="1667" customWidth="1"/>
    <col min="6667" max="6667" width="6.90625" style="1667" customWidth="1"/>
    <col min="6668" max="6912" width="7.90625" style="1667"/>
    <col min="6913" max="6913" width="18.90625" style="1667" customWidth="1"/>
    <col min="6914" max="6914" width="2" style="1667" customWidth="1"/>
    <col min="6915" max="6918" width="8.90625" style="1667" customWidth="1"/>
    <col min="6919" max="6919" width="7.453125" style="1667" bestFit="1" customWidth="1"/>
    <col min="6920" max="6920" width="9.36328125" style="1667" customWidth="1"/>
    <col min="6921" max="6921" width="7.453125" style="1667" bestFit="1" customWidth="1"/>
    <col min="6922" max="6922" width="11.08984375" style="1667" customWidth="1"/>
    <col min="6923" max="6923" width="6.90625" style="1667" customWidth="1"/>
    <col min="6924" max="7168" width="7.90625" style="1667"/>
    <col min="7169" max="7169" width="18.90625" style="1667" customWidth="1"/>
    <col min="7170" max="7170" width="2" style="1667" customWidth="1"/>
    <col min="7171" max="7174" width="8.90625" style="1667" customWidth="1"/>
    <col min="7175" max="7175" width="7.453125" style="1667" bestFit="1" customWidth="1"/>
    <col min="7176" max="7176" width="9.36328125" style="1667" customWidth="1"/>
    <col min="7177" max="7177" width="7.453125" style="1667" bestFit="1" customWidth="1"/>
    <col min="7178" max="7178" width="11.08984375" style="1667" customWidth="1"/>
    <col min="7179" max="7179" width="6.90625" style="1667" customWidth="1"/>
    <col min="7180" max="7424" width="7.90625" style="1667"/>
    <col min="7425" max="7425" width="18.90625" style="1667" customWidth="1"/>
    <col min="7426" max="7426" width="2" style="1667" customWidth="1"/>
    <col min="7427" max="7430" width="8.90625" style="1667" customWidth="1"/>
    <col min="7431" max="7431" width="7.453125" style="1667" bestFit="1" customWidth="1"/>
    <col min="7432" max="7432" width="9.36328125" style="1667" customWidth="1"/>
    <col min="7433" max="7433" width="7.453125" style="1667" bestFit="1" customWidth="1"/>
    <col min="7434" max="7434" width="11.08984375" style="1667" customWidth="1"/>
    <col min="7435" max="7435" width="6.90625" style="1667" customWidth="1"/>
    <col min="7436" max="7680" width="7.90625" style="1667"/>
    <col min="7681" max="7681" width="18.90625" style="1667" customWidth="1"/>
    <col min="7682" max="7682" width="2" style="1667" customWidth="1"/>
    <col min="7683" max="7686" width="8.90625" style="1667" customWidth="1"/>
    <col min="7687" max="7687" width="7.453125" style="1667" bestFit="1" customWidth="1"/>
    <col min="7688" max="7688" width="9.36328125" style="1667" customWidth="1"/>
    <col min="7689" max="7689" width="7.453125" style="1667" bestFit="1" customWidth="1"/>
    <col min="7690" max="7690" width="11.08984375" style="1667" customWidth="1"/>
    <col min="7691" max="7691" width="6.90625" style="1667" customWidth="1"/>
    <col min="7692" max="7936" width="7.90625" style="1667"/>
    <col min="7937" max="7937" width="18.90625" style="1667" customWidth="1"/>
    <col min="7938" max="7938" width="2" style="1667" customWidth="1"/>
    <col min="7939" max="7942" width="8.90625" style="1667" customWidth="1"/>
    <col min="7943" max="7943" width="7.453125" style="1667" bestFit="1" customWidth="1"/>
    <col min="7944" max="7944" width="9.36328125" style="1667" customWidth="1"/>
    <col min="7945" max="7945" width="7.453125" style="1667" bestFit="1" customWidth="1"/>
    <col min="7946" max="7946" width="11.08984375" style="1667" customWidth="1"/>
    <col min="7947" max="7947" width="6.90625" style="1667" customWidth="1"/>
    <col min="7948" max="8192" width="7.90625" style="1667"/>
    <col min="8193" max="8193" width="18.90625" style="1667" customWidth="1"/>
    <col min="8194" max="8194" width="2" style="1667" customWidth="1"/>
    <col min="8195" max="8198" width="8.90625" style="1667" customWidth="1"/>
    <col min="8199" max="8199" width="7.453125" style="1667" bestFit="1" customWidth="1"/>
    <col min="8200" max="8200" width="9.36328125" style="1667" customWidth="1"/>
    <col min="8201" max="8201" width="7.453125" style="1667" bestFit="1" customWidth="1"/>
    <col min="8202" max="8202" width="11.08984375" style="1667" customWidth="1"/>
    <col min="8203" max="8203" width="6.90625" style="1667" customWidth="1"/>
    <col min="8204" max="8448" width="7.90625" style="1667"/>
    <col min="8449" max="8449" width="18.90625" style="1667" customWidth="1"/>
    <col min="8450" max="8450" width="2" style="1667" customWidth="1"/>
    <col min="8451" max="8454" width="8.90625" style="1667" customWidth="1"/>
    <col min="8455" max="8455" width="7.453125" style="1667" bestFit="1" customWidth="1"/>
    <col min="8456" max="8456" width="9.36328125" style="1667" customWidth="1"/>
    <col min="8457" max="8457" width="7.453125" style="1667" bestFit="1" customWidth="1"/>
    <col min="8458" max="8458" width="11.08984375" style="1667" customWidth="1"/>
    <col min="8459" max="8459" width="6.90625" style="1667" customWidth="1"/>
    <col min="8460" max="8704" width="7.90625" style="1667"/>
    <col min="8705" max="8705" width="18.90625" style="1667" customWidth="1"/>
    <col min="8706" max="8706" width="2" style="1667" customWidth="1"/>
    <col min="8707" max="8710" width="8.90625" style="1667" customWidth="1"/>
    <col min="8711" max="8711" width="7.453125" style="1667" bestFit="1" customWidth="1"/>
    <col min="8712" max="8712" width="9.36328125" style="1667" customWidth="1"/>
    <col min="8713" max="8713" width="7.453125" style="1667" bestFit="1" customWidth="1"/>
    <col min="8714" max="8714" width="11.08984375" style="1667" customWidth="1"/>
    <col min="8715" max="8715" width="6.90625" style="1667" customWidth="1"/>
    <col min="8716" max="8960" width="7.90625" style="1667"/>
    <col min="8961" max="8961" width="18.90625" style="1667" customWidth="1"/>
    <col min="8962" max="8962" width="2" style="1667" customWidth="1"/>
    <col min="8963" max="8966" width="8.90625" style="1667" customWidth="1"/>
    <col min="8967" max="8967" width="7.453125" style="1667" bestFit="1" customWidth="1"/>
    <col min="8968" max="8968" width="9.36328125" style="1667" customWidth="1"/>
    <col min="8969" max="8969" width="7.453125" style="1667" bestFit="1" customWidth="1"/>
    <col min="8970" max="8970" width="11.08984375" style="1667" customWidth="1"/>
    <col min="8971" max="8971" width="6.90625" style="1667" customWidth="1"/>
    <col min="8972" max="9216" width="7.90625" style="1667"/>
    <col min="9217" max="9217" width="18.90625" style="1667" customWidth="1"/>
    <col min="9218" max="9218" width="2" style="1667" customWidth="1"/>
    <col min="9219" max="9222" width="8.90625" style="1667" customWidth="1"/>
    <col min="9223" max="9223" width="7.453125" style="1667" bestFit="1" customWidth="1"/>
    <col min="9224" max="9224" width="9.36328125" style="1667" customWidth="1"/>
    <col min="9225" max="9225" width="7.453125" style="1667" bestFit="1" customWidth="1"/>
    <col min="9226" max="9226" width="11.08984375" style="1667" customWidth="1"/>
    <col min="9227" max="9227" width="6.90625" style="1667" customWidth="1"/>
    <col min="9228" max="9472" width="7.90625" style="1667"/>
    <col min="9473" max="9473" width="18.90625" style="1667" customWidth="1"/>
    <col min="9474" max="9474" width="2" style="1667" customWidth="1"/>
    <col min="9475" max="9478" width="8.90625" style="1667" customWidth="1"/>
    <col min="9479" max="9479" width="7.453125" style="1667" bestFit="1" customWidth="1"/>
    <col min="9480" max="9480" width="9.36328125" style="1667" customWidth="1"/>
    <col min="9481" max="9481" width="7.453125" style="1667" bestFit="1" customWidth="1"/>
    <col min="9482" max="9482" width="11.08984375" style="1667" customWidth="1"/>
    <col min="9483" max="9483" width="6.90625" style="1667" customWidth="1"/>
    <col min="9484" max="9728" width="7.90625" style="1667"/>
    <col min="9729" max="9729" width="18.90625" style="1667" customWidth="1"/>
    <col min="9730" max="9730" width="2" style="1667" customWidth="1"/>
    <col min="9731" max="9734" width="8.90625" style="1667" customWidth="1"/>
    <col min="9735" max="9735" width="7.453125" style="1667" bestFit="1" customWidth="1"/>
    <col min="9736" max="9736" width="9.36328125" style="1667" customWidth="1"/>
    <col min="9737" max="9737" width="7.453125" style="1667" bestFit="1" customWidth="1"/>
    <col min="9738" max="9738" width="11.08984375" style="1667" customWidth="1"/>
    <col min="9739" max="9739" width="6.90625" style="1667" customWidth="1"/>
    <col min="9740" max="9984" width="7.90625" style="1667"/>
    <col min="9985" max="9985" width="18.90625" style="1667" customWidth="1"/>
    <col min="9986" max="9986" width="2" style="1667" customWidth="1"/>
    <col min="9987" max="9990" width="8.90625" style="1667" customWidth="1"/>
    <col min="9991" max="9991" width="7.453125" style="1667" bestFit="1" customWidth="1"/>
    <col min="9992" max="9992" width="9.36328125" style="1667" customWidth="1"/>
    <col min="9993" max="9993" width="7.453125" style="1667" bestFit="1" customWidth="1"/>
    <col min="9994" max="9994" width="11.08984375" style="1667" customWidth="1"/>
    <col min="9995" max="9995" width="6.90625" style="1667" customWidth="1"/>
    <col min="9996" max="10240" width="7.90625" style="1667"/>
    <col min="10241" max="10241" width="18.90625" style="1667" customWidth="1"/>
    <col min="10242" max="10242" width="2" style="1667" customWidth="1"/>
    <col min="10243" max="10246" width="8.90625" style="1667" customWidth="1"/>
    <col min="10247" max="10247" width="7.453125" style="1667" bestFit="1" customWidth="1"/>
    <col min="10248" max="10248" width="9.36328125" style="1667" customWidth="1"/>
    <col min="10249" max="10249" width="7.453125" style="1667" bestFit="1" customWidth="1"/>
    <col min="10250" max="10250" width="11.08984375" style="1667" customWidth="1"/>
    <col min="10251" max="10251" width="6.90625" style="1667" customWidth="1"/>
    <col min="10252" max="10496" width="7.90625" style="1667"/>
    <col min="10497" max="10497" width="18.90625" style="1667" customWidth="1"/>
    <col min="10498" max="10498" width="2" style="1667" customWidth="1"/>
    <col min="10499" max="10502" width="8.90625" style="1667" customWidth="1"/>
    <col min="10503" max="10503" width="7.453125" style="1667" bestFit="1" customWidth="1"/>
    <col min="10504" max="10504" width="9.36328125" style="1667" customWidth="1"/>
    <col min="10505" max="10505" width="7.453125" style="1667" bestFit="1" customWidth="1"/>
    <col min="10506" max="10506" width="11.08984375" style="1667" customWidth="1"/>
    <col min="10507" max="10507" width="6.90625" style="1667" customWidth="1"/>
    <col min="10508" max="10752" width="7.90625" style="1667"/>
    <col min="10753" max="10753" width="18.90625" style="1667" customWidth="1"/>
    <col min="10754" max="10754" width="2" style="1667" customWidth="1"/>
    <col min="10755" max="10758" width="8.90625" style="1667" customWidth="1"/>
    <col min="10759" max="10759" width="7.453125" style="1667" bestFit="1" customWidth="1"/>
    <col min="10760" max="10760" width="9.36328125" style="1667" customWidth="1"/>
    <col min="10761" max="10761" width="7.453125" style="1667" bestFit="1" customWidth="1"/>
    <col min="10762" max="10762" width="11.08984375" style="1667" customWidth="1"/>
    <col min="10763" max="10763" width="6.90625" style="1667" customWidth="1"/>
    <col min="10764" max="11008" width="7.90625" style="1667"/>
    <col min="11009" max="11009" width="18.90625" style="1667" customWidth="1"/>
    <col min="11010" max="11010" width="2" style="1667" customWidth="1"/>
    <col min="11011" max="11014" width="8.90625" style="1667" customWidth="1"/>
    <col min="11015" max="11015" width="7.453125" style="1667" bestFit="1" customWidth="1"/>
    <col min="11016" max="11016" width="9.36328125" style="1667" customWidth="1"/>
    <col min="11017" max="11017" width="7.453125" style="1667" bestFit="1" customWidth="1"/>
    <col min="11018" max="11018" width="11.08984375" style="1667" customWidth="1"/>
    <col min="11019" max="11019" width="6.90625" style="1667" customWidth="1"/>
    <col min="11020" max="11264" width="7.90625" style="1667"/>
    <col min="11265" max="11265" width="18.90625" style="1667" customWidth="1"/>
    <col min="11266" max="11266" width="2" style="1667" customWidth="1"/>
    <col min="11267" max="11270" width="8.90625" style="1667" customWidth="1"/>
    <col min="11271" max="11271" width="7.453125" style="1667" bestFit="1" customWidth="1"/>
    <col min="11272" max="11272" width="9.36328125" style="1667" customWidth="1"/>
    <col min="11273" max="11273" width="7.453125" style="1667" bestFit="1" customWidth="1"/>
    <col min="11274" max="11274" width="11.08984375" style="1667" customWidth="1"/>
    <col min="11275" max="11275" width="6.90625" style="1667" customWidth="1"/>
    <col min="11276" max="11520" width="7.90625" style="1667"/>
    <col min="11521" max="11521" width="18.90625" style="1667" customWidth="1"/>
    <col min="11522" max="11522" width="2" style="1667" customWidth="1"/>
    <col min="11523" max="11526" width="8.90625" style="1667" customWidth="1"/>
    <col min="11527" max="11527" width="7.453125" style="1667" bestFit="1" customWidth="1"/>
    <col min="11528" max="11528" width="9.36328125" style="1667" customWidth="1"/>
    <col min="11529" max="11529" width="7.453125" style="1667" bestFit="1" customWidth="1"/>
    <col min="11530" max="11530" width="11.08984375" style="1667" customWidth="1"/>
    <col min="11531" max="11531" width="6.90625" style="1667" customWidth="1"/>
    <col min="11532" max="11776" width="7.90625" style="1667"/>
    <col min="11777" max="11777" width="18.90625" style="1667" customWidth="1"/>
    <col min="11778" max="11778" width="2" style="1667" customWidth="1"/>
    <col min="11779" max="11782" width="8.90625" style="1667" customWidth="1"/>
    <col min="11783" max="11783" width="7.453125" style="1667" bestFit="1" customWidth="1"/>
    <col min="11784" max="11784" width="9.36328125" style="1667" customWidth="1"/>
    <col min="11785" max="11785" width="7.453125" style="1667" bestFit="1" customWidth="1"/>
    <col min="11786" max="11786" width="11.08984375" style="1667" customWidth="1"/>
    <col min="11787" max="11787" width="6.90625" style="1667" customWidth="1"/>
    <col min="11788" max="12032" width="7.90625" style="1667"/>
    <col min="12033" max="12033" width="18.90625" style="1667" customWidth="1"/>
    <col min="12034" max="12034" width="2" style="1667" customWidth="1"/>
    <col min="12035" max="12038" width="8.90625" style="1667" customWidth="1"/>
    <col min="12039" max="12039" width="7.453125" style="1667" bestFit="1" customWidth="1"/>
    <col min="12040" max="12040" width="9.36328125" style="1667" customWidth="1"/>
    <col min="12041" max="12041" width="7.453125" style="1667" bestFit="1" customWidth="1"/>
    <col min="12042" max="12042" width="11.08984375" style="1667" customWidth="1"/>
    <col min="12043" max="12043" width="6.90625" style="1667" customWidth="1"/>
    <col min="12044" max="12288" width="7.90625" style="1667"/>
    <col min="12289" max="12289" width="18.90625" style="1667" customWidth="1"/>
    <col min="12290" max="12290" width="2" style="1667" customWidth="1"/>
    <col min="12291" max="12294" width="8.90625" style="1667" customWidth="1"/>
    <col min="12295" max="12295" width="7.453125" style="1667" bestFit="1" customWidth="1"/>
    <col min="12296" max="12296" width="9.36328125" style="1667" customWidth="1"/>
    <col min="12297" max="12297" width="7.453125" style="1667" bestFit="1" customWidth="1"/>
    <col min="12298" max="12298" width="11.08984375" style="1667" customWidth="1"/>
    <col min="12299" max="12299" width="6.90625" style="1667" customWidth="1"/>
    <col min="12300" max="12544" width="7.90625" style="1667"/>
    <col min="12545" max="12545" width="18.90625" style="1667" customWidth="1"/>
    <col min="12546" max="12546" width="2" style="1667" customWidth="1"/>
    <col min="12547" max="12550" width="8.90625" style="1667" customWidth="1"/>
    <col min="12551" max="12551" width="7.453125" style="1667" bestFit="1" customWidth="1"/>
    <col min="12552" max="12552" width="9.36328125" style="1667" customWidth="1"/>
    <col min="12553" max="12553" width="7.453125" style="1667" bestFit="1" customWidth="1"/>
    <col min="12554" max="12554" width="11.08984375" style="1667" customWidth="1"/>
    <col min="12555" max="12555" width="6.90625" style="1667" customWidth="1"/>
    <col min="12556" max="12800" width="7.90625" style="1667"/>
    <col min="12801" max="12801" width="18.90625" style="1667" customWidth="1"/>
    <col min="12802" max="12802" width="2" style="1667" customWidth="1"/>
    <col min="12803" max="12806" width="8.90625" style="1667" customWidth="1"/>
    <col min="12807" max="12807" width="7.453125" style="1667" bestFit="1" customWidth="1"/>
    <col min="12808" max="12808" width="9.36328125" style="1667" customWidth="1"/>
    <col min="12809" max="12809" width="7.453125" style="1667" bestFit="1" customWidth="1"/>
    <col min="12810" max="12810" width="11.08984375" style="1667" customWidth="1"/>
    <col min="12811" max="12811" width="6.90625" style="1667" customWidth="1"/>
    <col min="12812" max="13056" width="7.90625" style="1667"/>
    <col min="13057" max="13057" width="18.90625" style="1667" customWidth="1"/>
    <col min="13058" max="13058" width="2" style="1667" customWidth="1"/>
    <col min="13059" max="13062" width="8.90625" style="1667" customWidth="1"/>
    <col min="13063" max="13063" width="7.453125" style="1667" bestFit="1" customWidth="1"/>
    <col min="13064" max="13064" width="9.36328125" style="1667" customWidth="1"/>
    <col min="13065" max="13065" width="7.453125" style="1667" bestFit="1" customWidth="1"/>
    <col min="13066" max="13066" width="11.08984375" style="1667" customWidth="1"/>
    <col min="13067" max="13067" width="6.90625" style="1667" customWidth="1"/>
    <col min="13068" max="13312" width="7.90625" style="1667"/>
    <col min="13313" max="13313" width="18.90625" style="1667" customWidth="1"/>
    <col min="13314" max="13314" width="2" style="1667" customWidth="1"/>
    <col min="13315" max="13318" width="8.90625" style="1667" customWidth="1"/>
    <col min="13319" max="13319" width="7.453125" style="1667" bestFit="1" customWidth="1"/>
    <col min="13320" max="13320" width="9.36328125" style="1667" customWidth="1"/>
    <col min="13321" max="13321" width="7.453125" style="1667" bestFit="1" customWidth="1"/>
    <col min="13322" max="13322" width="11.08984375" style="1667" customWidth="1"/>
    <col min="13323" max="13323" width="6.90625" style="1667" customWidth="1"/>
    <col min="13324" max="13568" width="7.90625" style="1667"/>
    <col min="13569" max="13569" width="18.90625" style="1667" customWidth="1"/>
    <col min="13570" max="13570" width="2" style="1667" customWidth="1"/>
    <col min="13571" max="13574" width="8.90625" style="1667" customWidth="1"/>
    <col min="13575" max="13575" width="7.453125" style="1667" bestFit="1" customWidth="1"/>
    <col min="13576" max="13576" width="9.36328125" style="1667" customWidth="1"/>
    <col min="13577" max="13577" width="7.453125" style="1667" bestFit="1" customWidth="1"/>
    <col min="13578" max="13578" width="11.08984375" style="1667" customWidth="1"/>
    <col min="13579" max="13579" width="6.90625" style="1667" customWidth="1"/>
    <col min="13580" max="13824" width="7.90625" style="1667"/>
    <col min="13825" max="13825" width="18.90625" style="1667" customWidth="1"/>
    <col min="13826" max="13826" width="2" style="1667" customWidth="1"/>
    <col min="13827" max="13830" width="8.90625" style="1667" customWidth="1"/>
    <col min="13831" max="13831" width="7.453125" style="1667" bestFit="1" customWidth="1"/>
    <col min="13832" max="13832" width="9.36328125" style="1667" customWidth="1"/>
    <col min="13833" max="13833" width="7.453125" style="1667" bestFit="1" customWidth="1"/>
    <col min="13834" max="13834" width="11.08984375" style="1667" customWidth="1"/>
    <col min="13835" max="13835" width="6.90625" style="1667" customWidth="1"/>
    <col min="13836" max="14080" width="7.90625" style="1667"/>
    <col min="14081" max="14081" width="18.90625" style="1667" customWidth="1"/>
    <col min="14082" max="14082" width="2" style="1667" customWidth="1"/>
    <col min="14083" max="14086" width="8.90625" style="1667" customWidth="1"/>
    <col min="14087" max="14087" width="7.453125" style="1667" bestFit="1" customWidth="1"/>
    <col min="14088" max="14088" width="9.36328125" style="1667" customWidth="1"/>
    <col min="14089" max="14089" width="7.453125" style="1667" bestFit="1" customWidth="1"/>
    <col min="14090" max="14090" width="11.08984375" style="1667" customWidth="1"/>
    <col min="14091" max="14091" width="6.90625" style="1667" customWidth="1"/>
    <col min="14092" max="14336" width="7.90625" style="1667"/>
    <col min="14337" max="14337" width="18.90625" style="1667" customWidth="1"/>
    <col min="14338" max="14338" width="2" style="1667" customWidth="1"/>
    <col min="14339" max="14342" width="8.90625" style="1667" customWidth="1"/>
    <col min="14343" max="14343" width="7.453125" style="1667" bestFit="1" customWidth="1"/>
    <col min="14344" max="14344" width="9.36328125" style="1667" customWidth="1"/>
    <col min="14345" max="14345" width="7.453125" style="1667" bestFit="1" customWidth="1"/>
    <col min="14346" max="14346" width="11.08984375" style="1667" customWidth="1"/>
    <col min="14347" max="14347" width="6.90625" style="1667" customWidth="1"/>
    <col min="14348" max="14592" width="7.90625" style="1667"/>
    <col min="14593" max="14593" width="18.90625" style="1667" customWidth="1"/>
    <col min="14594" max="14594" width="2" style="1667" customWidth="1"/>
    <col min="14595" max="14598" width="8.90625" style="1667" customWidth="1"/>
    <col min="14599" max="14599" width="7.453125" style="1667" bestFit="1" customWidth="1"/>
    <col min="14600" max="14600" width="9.36328125" style="1667" customWidth="1"/>
    <col min="14601" max="14601" width="7.453125" style="1667" bestFit="1" customWidth="1"/>
    <col min="14602" max="14602" width="11.08984375" style="1667" customWidth="1"/>
    <col min="14603" max="14603" width="6.90625" style="1667" customWidth="1"/>
    <col min="14604" max="14848" width="7.90625" style="1667"/>
    <col min="14849" max="14849" width="18.90625" style="1667" customWidth="1"/>
    <col min="14850" max="14850" width="2" style="1667" customWidth="1"/>
    <col min="14851" max="14854" width="8.90625" style="1667" customWidth="1"/>
    <col min="14855" max="14855" width="7.453125" style="1667" bestFit="1" customWidth="1"/>
    <col min="14856" max="14856" width="9.36328125" style="1667" customWidth="1"/>
    <col min="14857" max="14857" width="7.453125" style="1667" bestFit="1" customWidth="1"/>
    <col min="14858" max="14858" width="11.08984375" style="1667" customWidth="1"/>
    <col min="14859" max="14859" width="6.90625" style="1667" customWidth="1"/>
    <col min="14860" max="15104" width="7.90625" style="1667"/>
    <col min="15105" max="15105" width="18.90625" style="1667" customWidth="1"/>
    <col min="15106" max="15106" width="2" style="1667" customWidth="1"/>
    <col min="15107" max="15110" width="8.90625" style="1667" customWidth="1"/>
    <col min="15111" max="15111" width="7.453125" style="1667" bestFit="1" customWidth="1"/>
    <col min="15112" max="15112" width="9.36328125" style="1667" customWidth="1"/>
    <col min="15113" max="15113" width="7.453125" style="1667" bestFit="1" customWidth="1"/>
    <col min="15114" max="15114" width="11.08984375" style="1667" customWidth="1"/>
    <col min="15115" max="15115" width="6.90625" style="1667" customWidth="1"/>
    <col min="15116" max="15360" width="7.90625" style="1667"/>
    <col min="15361" max="15361" width="18.90625" style="1667" customWidth="1"/>
    <col min="15362" max="15362" width="2" style="1667" customWidth="1"/>
    <col min="15363" max="15366" width="8.90625" style="1667" customWidth="1"/>
    <col min="15367" max="15367" width="7.453125" style="1667" bestFit="1" customWidth="1"/>
    <col min="15368" max="15368" width="9.36328125" style="1667" customWidth="1"/>
    <col min="15369" max="15369" width="7.453125" style="1667" bestFit="1" customWidth="1"/>
    <col min="15370" max="15370" width="11.08984375" style="1667" customWidth="1"/>
    <col min="15371" max="15371" width="6.90625" style="1667" customWidth="1"/>
    <col min="15372" max="15616" width="7.90625" style="1667"/>
    <col min="15617" max="15617" width="18.90625" style="1667" customWidth="1"/>
    <col min="15618" max="15618" width="2" style="1667" customWidth="1"/>
    <col min="15619" max="15622" width="8.90625" style="1667" customWidth="1"/>
    <col min="15623" max="15623" width="7.453125" style="1667" bestFit="1" customWidth="1"/>
    <col min="15624" max="15624" width="9.36328125" style="1667" customWidth="1"/>
    <col min="15625" max="15625" width="7.453125" style="1667" bestFit="1" customWidth="1"/>
    <col min="15626" max="15626" width="11.08984375" style="1667" customWidth="1"/>
    <col min="15627" max="15627" width="6.90625" style="1667" customWidth="1"/>
    <col min="15628" max="15872" width="7.90625" style="1667"/>
    <col min="15873" max="15873" width="18.90625" style="1667" customWidth="1"/>
    <col min="15874" max="15874" width="2" style="1667" customWidth="1"/>
    <col min="15875" max="15878" width="8.90625" style="1667" customWidth="1"/>
    <col min="15879" max="15879" width="7.453125" style="1667" bestFit="1" customWidth="1"/>
    <col min="15880" max="15880" width="9.36328125" style="1667" customWidth="1"/>
    <col min="15881" max="15881" width="7.453125" style="1667" bestFit="1" customWidth="1"/>
    <col min="15882" max="15882" width="11.08984375" style="1667" customWidth="1"/>
    <col min="15883" max="15883" width="6.90625" style="1667" customWidth="1"/>
    <col min="15884" max="16128" width="7.90625" style="1667"/>
    <col min="16129" max="16129" width="18.90625" style="1667" customWidth="1"/>
    <col min="16130" max="16130" width="2" style="1667" customWidth="1"/>
    <col min="16131" max="16134" width="8.90625" style="1667" customWidth="1"/>
    <col min="16135" max="16135" width="7.453125" style="1667" bestFit="1" customWidth="1"/>
    <col min="16136" max="16136" width="9.36328125" style="1667" customWidth="1"/>
    <col min="16137" max="16137" width="7.453125" style="1667" bestFit="1" customWidth="1"/>
    <col min="16138" max="16138" width="11.08984375" style="1667" customWidth="1"/>
    <col min="16139" max="16139" width="6.90625" style="1667" customWidth="1"/>
    <col min="16140" max="16384" width="7.90625" style="1667"/>
  </cols>
  <sheetData>
    <row r="1" spans="1:11" s="1666" customFormat="1" ht="16.5">
      <c r="A1" s="1857" t="s">
        <v>2414</v>
      </c>
      <c r="B1" s="1665"/>
    </row>
    <row r="2" spans="1:11">
      <c r="K2" s="1668" t="s">
        <v>2048</v>
      </c>
    </row>
    <row r="3" spans="1:11" ht="17.149999999999999" customHeight="1">
      <c r="A3" s="3488" t="s">
        <v>2049</v>
      </c>
      <c r="B3" s="3489"/>
      <c r="C3" s="3492" t="s">
        <v>2050</v>
      </c>
      <c r="D3" s="3494" t="s">
        <v>2051</v>
      </c>
      <c r="E3" s="3495"/>
      <c r="F3" s="3496"/>
      <c r="G3" s="3492" t="s">
        <v>2052</v>
      </c>
      <c r="H3" s="1669" t="s">
        <v>2053</v>
      </c>
      <c r="I3" s="3492" t="s">
        <v>2054</v>
      </c>
      <c r="J3" s="1669" t="s">
        <v>2055</v>
      </c>
      <c r="K3" s="3486" t="s">
        <v>2056</v>
      </c>
    </row>
    <row r="4" spans="1:11" ht="17.149999999999999" customHeight="1">
      <c r="A4" s="3490"/>
      <c r="B4" s="3491"/>
      <c r="C4" s="3493"/>
      <c r="D4" s="2355" t="s">
        <v>2057</v>
      </c>
      <c r="E4" s="2355" t="s">
        <v>2058</v>
      </c>
      <c r="F4" s="2355" t="s">
        <v>1139</v>
      </c>
      <c r="G4" s="3493"/>
      <c r="H4" s="2356" t="s">
        <v>2059</v>
      </c>
      <c r="I4" s="3493"/>
      <c r="J4" s="2356" t="s">
        <v>2060</v>
      </c>
      <c r="K4" s="3487"/>
    </row>
    <row r="5" spans="1:11" ht="15" customHeight="1">
      <c r="A5" s="2358" t="s">
        <v>2061</v>
      </c>
      <c r="B5" s="2359"/>
      <c r="C5" s="2360">
        <v>321066</v>
      </c>
      <c r="D5" s="2360">
        <v>1367763</v>
      </c>
      <c r="E5" s="2360" t="s">
        <v>2062</v>
      </c>
      <c r="F5" s="2360" t="s">
        <v>2062</v>
      </c>
      <c r="G5" s="2361">
        <v>4.26</v>
      </c>
      <c r="H5" s="2362" t="s">
        <v>2062</v>
      </c>
      <c r="I5" s="2363" t="s">
        <v>2062</v>
      </c>
      <c r="J5" s="2362">
        <v>100</v>
      </c>
      <c r="K5" s="2362" t="s">
        <v>2062</v>
      </c>
    </row>
    <row r="6" spans="1:11" ht="15" customHeight="1">
      <c r="A6" s="1667" t="s">
        <v>2063</v>
      </c>
      <c r="B6" s="2357"/>
      <c r="C6" s="1670">
        <v>320082</v>
      </c>
      <c r="D6" s="1670">
        <v>1418372</v>
      </c>
      <c r="E6" s="1670" t="s">
        <v>2062</v>
      </c>
      <c r="F6" s="1670" t="s">
        <v>2062</v>
      </c>
      <c r="G6" s="1671">
        <v>4.43</v>
      </c>
      <c r="H6" s="1672" t="s">
        <v>2062</v>
      </c>
      <c r="I6" s="1856">
        <v>50609</v>
      </c>
      <c r="J6" s="1672">
        <v>103.7</v>
      </c>
      <c r="K6" s="1672" t="s">
        <v>2062</v>
      </c>
    </row>
    <row r="7" spans="1:11" ht="15" customHeight="1">
      <c r="A7" s="1667" t="s">
        <v>2064</v>
      </c>
      <c r="B7" s="2357"/>
      <c r="C7" s="1670">
        <v>319910</v>
      </c>
      <c r="D7" s="1670">
        <v>1424275</v>
      </c>
      <c r="E7" s="1670" t="s">
        <v>2062</v>
      </c>
      <c r="F7" s="1670" t="s">
        <v>2062</v>
      </c>
      <c r="G7" s="1671">
        <v>4.45</v>
      </c>
      <c r="H7" s="1672" t="s">
        <v>2062</v>
      </c>
      <c r="I7" s="1856">
        <v>5903</v>
      </c>
      <c r="J7" s="1672">
        <v>104.1</v>
      </c>
      <c r="K7" s="1672" t="s">
        <v>2062</v>
      </c>
    </row>
    <row r="8" spans="1:11" ht="15" customHeight="1">
      <c r="A8" s="1667" t="s">
        <v>2065</v>
      </c>
      <c r="B8" s="2357"/>
      <c r="C8" s="1670">
        <v>319684</v>
      </c>
      <c r="D8" s="1670">
        <v>1448881</v>
      </c>
      <c r="E8" s="1670">
        <v>740067</v>
      </c>
      <c r="F8" s="1670">
        <v>708814</v>
      </c>
      <c r="G8" s="1671">
        <v>4.53</v>
      </c>
      <c r="H8" s="1672" t="s">
        <v>2062</v>
      </c>
      <c r="I8" s="1856">
        <v>24606</v>
      </c>
      <c r="J8" s="1672">
        <v>105.9</v>
      </c>
      <c r="K8" s="1672">
        <v>104.4</v>
      </c>
    </row>
    <row r="9" spans="1:11" ht="15" customHeight="1">
      <c r="A9" s="1667" t="s">
        <v>2066</v>
      </c>
      <c r="B9" s="2357"/>
      <c r="C9" s="1670">
        <v>317934</v>
      </c>
      <c r="D9" s="1670">
        <v>1445662</v>
      </c>
      <c r="E9" s="1670">
        <v>735053</v>
      </c>
      <c r="F9" s="1670">
        <v>710609</v>
      </c>
      <c r="G9" s="1671">
        <v>4.55</v>
      </c>
      <c r="H9" s="1672" t="s">
        <v>2062</v>
      </c>
      <c r="I9" s="1856">
        <v>-3219</v>
      </c>
      <c r="J9" s="1672">
        <v>105.7</v>
      </c>
      <c r="K9" s="1672">
        <v>103.4</v>
      </c>
    </row>
    <row r="10" spans="1:11" ht="15" customHeight="1">
      <c r="A10" s="1667" t="s">
        <v>2067</v>
      </c>
      <c r="B10" s="2357"/>
      <c r="C10" s="1670">
        <v>318199</v>
      </c>
      <c r="D10" s="1670">
        <v>1462477</v>
      </c>
      <c r="E10" s="1670">
        <v>744096</v>
      </c>
      <c r="F10" s="1670">
        <v>718381</v>
      </c>
      <c r="G10" s="1671">
        <v>4.5999999999999996</v>
      </c>
      <c r="H10" s="1672" t="s">
        <v>2062</v>
      </c>
      <c r="I10" s="1856">
        <v>16815</v>
      </c>
      <c r="J10" s="1672">
        <v>106.9</v>
      </c>
      <c r="K10" s="1672">
        <v>103.6</v>
      </c>
    </row>
    <row r="11" spans="1:11" ht="15" customHeight="1">
      <c r="A11" s="1667" t="s">
        <v>2068</v>
      </c>
      <c r="B11" s="2357"/>
      <c r="C11" s="1670">
        <v>319933</v>
      </c>
      <c r="D11" s="1670">
        <v>1471976</v>
      </c>
      <c r="E11" s="1670">
        <v>750170</v>
      </c>
      <c r="F11" s="1670">
        <v>721806</v>
      </c>
      <c r="G11" s="1671">
        <v>4.5999999999999996</v>
      </c>
      <c r="H11" s="1672" t="s">
        <v>2062</v>
      </c>
      <c r="I11" s="1856">
        <v>9499</v>
      </c>
      <c r="J11" s="1672">
        <v>107.6</v>
      </c>
      <c r="K11" s="1672">
        <v>103.9</v>
      </c>
    </row>
    <row r="12" spans="1:11" ht="15" customHeight="1">
      <c r="A12" s="1667" t="s">
        <v>2069</v>
      </c>
      <c r="B12" s="2357"/>
      <c r="C12" s="1670">
        <v>313303</v>
      </c>
      <c r="D12" s="1670">
        <v>1493155</v>
      </c>
      <c r="E12" s="1670" t="s">
        <v>2062</v>
      </c>
      <c r="F12" s="1670" t="s">
        <v>2062</v>
      </c>
      <c r="G12" s="1671">
        <v>4.7699999999999996</v>
      </c>
      <c r="H12" s="1672" t="s">
        <v>2062</v>
      </c>
      <c r="I12" s="1856">
        <v>21179</v>
      </c>
      <c r="J12" s="1672">
        <v>109.2</v>
      </c>
      <c r="K12" s="1672" t="s">
        <v>2062</v>
      </c>
    </row>
    <row r="13" spans="1:11" ht="15" customHeight="1">
      <c r="A13" s="1667" t="s">
        <v>2070</v>
      </c>
      <c r="B13" s="2357"/>
      <c r="C13" s="1670">
        <v>330612</v>
      </c>
      <c r="D13" s="1670">
        <v>1512730</v>
      </c>
      <c r="E13" s="1670">
        <v>768291</v>
      </c>
      <c r="F13" s="1670">
        <v>744439</v>
      </c>
      <c r="G13" s="1671">
        <v>4.58</v>
      </c>
      <c r="H13" s="1672">
        <v>181.5</v>
      </c>
      <c r="I13" s="1856">
        <v>19575</v>
      </c>
      <c r="J13" s="1672">
        <v>110.6</v>
      </c>
      <c r="K13" s="1672">
        <v>103.2</v>
      </c>
    </row>
    <row r="14" spans="1:11" ht="15" customHeight="1">
      <c r="A14" s="1667" t="s">
        <v>2071</v>
      </c>
      <c r="B14" s="2357"/>
      <c r="C14" s="1670">
        <v>311523</v>
      </c>
      <c r="D14" s="1670">
        <v>1535434</v>
      </c>
      <c r="E14" s="1670">
        <v>779904</v>
      </c>
      <c r="F14" s="1670">
        <v>755530</v>
      </c>
      <c r="G14" s="1671">
        <v>4.93</v>
      </c>
      <c r="H14" s="1672" t="s">
        <v>2062</v>
      </c>
      <c r="I14" s="1856">
        <v>22704</v>
      </c>
      <c r="J14" s="1672">
        <v>112.3</v>
      </c>
      <c r="K14" s="1672">
        <v>103.2</v>
      </c>
    </row>
    <row r="15" spans="1:11" ht="15" customHeight="1">
      <c r="A15" s="1667" t="s">
        <v>2072</v>
      </c>
      <c r="B15" s="2357"/>
      <c r="C15" s="1670">
        <v>313781</v>
      </c>
      <c r="D15" s="1670">
        <v>1558269</v>
      </c>
      <c r="E15" s="1670">
        <v>790823</v>
      </c>
      <c r="F15" s="1670">
        <v>767446</v>
      </c>
      <c r="G15" s="1671">
        <v>4.97</v>
      </c>
      <c r="H15" s="1672" t="s">
        <v>2062</v>
      </c>
      <c r="I15" s="1856">
        <v>22835</v>
      </c>
      <c r="J15" s="1672">
        <v>113.9</v>
      </c>
      <c r="K15" s="1672">
        <v>103</v>
      </c>
    </row>
    <row r="16" spans="1:11" ht="15" customHeight="1">
      <c r="A16" s="1667" t="s">
        <v>2073</v>
      </c>
      <c r="B16" s="2357"/>
      <c r="C16" s="1670">
        <v>314534</v>
      </c>
      <c r="D16" s="1670">
        <v>1568971</v>
      </c>
      <c r="E16" s="1670">
        <v>801935</v>
      </c>
      <c r="F16" s="1670">
        <v>767036</v>
      </c>
      <c r="G16" s="1671">
        <v>4.99</v>
      </c>
      <c r="H16" s="1672" t="s">
        <v>2062</v>
      </c>
      <c r="I16" s="1856">
        <v>10702</v>
      </c>
      <c r="J16" s="1672">
        <v>114.7</v>
      </c>
      <c r="K16" s="1672">
        <v>104.5</v>
      </c>
    </row>
    <row r="17" spans="1:11" ht="15" customHeight="1">
      <c r="A17" s="1667" t="s">
        <v>2074</v>
      </c>
      <c r="B17" s="2357"/>
      <c r="C17" s="1670">
        <v>313155</v>
      </c>
      <c r="D17" s="1670">
        <v>1579343</v>
      </c>
      <c r="E17" s="1670" t="s">
        <v>2062</v>
      </c>
      <c r="F17" s="1670" t="s">
        <v>2062</v>
      </c>
      <c r="G17" s="1671">
        <v>5.04</v>
      </c>
      <c r="H17" s="1672" t="s">
        <v>2062</v>
      </c>
      <c r="I17" s="1856">
        <v>10372</v>
      </c>
      <c r="J17" s="1672">
        <v>115.5</v>
      </c>
      <c r="K17" s="1672" t="s">
        <v>2062</v>
      </c>
    </row>
    <row r="18" spans="1:11" ht="15" customHeight="1">
      <c r="A18" s="1667" t="s">
        <v>2075</v>
      </c>
      <c r="B18" s="2357"/>
      <c r="C18" s="1670">
        <v>315903</v>
      </c>
      <c r="D18" s="1670">
        <v>1594867</v>
      </c>
      <c r="E18" s="1670" t="s">
        <v>2062</v>
      </c>
      <c r="F18" s="1670" t="s">
        <v>2062</v>
      </c>
      <c r="G18" s="1671">
        <v>5.05</v>
      </c>
      <c r="H18" s="1672">
        <v>191.3</v>
      </c>
      <c r="I18" s="1856">
        <v>15524</v>
      </c>
      <c r="J18" s="1672">
        <v>116.6</v>
      </c>
      <c r="K18" s="1672" t="s">
        <v>2062</v>
      </c>
    </row>
    <row r="19" spans="1:11" ht="15" customHeight="1">
      <c r="A19" s="1667" t="s">
        <v>2076</v>
      </c>
      <c r="B19" s="2357"/>
      <c r="C19" s="1670">
        <v>316686</v>
      </c>
      <c r="D19" s="1670">
        <v>1600814</v>
      </c>
      <c r="E19" s="1670" t="s">
        <v>2062</v>
      </c>
      <c r="F19" s="1670" t="s">
        <v>2062</v>
      </c>
      <c r="G19" s="1671">
        <v>5.05</v>
      </c>
      <c r="H19" s="1672" t="s">
        <v>2062</v>
      </c>
      <c r="I19" s="1856">
        <v>5947</v>
      </c>
      <c r="J19" s="1672">
        <v>117</v>
      </c>
      <c r="K19" s="1672" t="s">
        <v>2062</v>
      </c>
    </row>
    <row r="20" spans="1:11" ht="15" customHeight="1">
      <c r="A20" s="1667" t="s">
        <v>2077</v>
      </c>
      <c r="B20" s="2357"/>
      <c r="C20" s="1670">
        <v>318307</v>
      </c>
      <c r="D20" s="1670">
        <v>1612772</v>
      </c>
      <c r="E20" s="1670" t="s">
        <v>2062</v>
      </c>
      <c r="F20" s="1670" t="s">
        <v>2062</v>
      </c>
      <c r="G20" s="1671">
        <v>5.07</v>
      </c>
      <c r="H20" s="1672" t="s">
        <v>2062</v>
      </c>
      <c r="I20" s="1856">
        <v>11958</v>
      </c>
      <c r="J20" s="1672">
        <v>117.9</v>
      </c>
      <c r="K20" s="1672" t="s">
        <v>2062</v>
      </c>
    </row>
    <row r="21" spans="1:11" ht="15" customHeight="1">
      <c r="A21" s="1667" t="s">
        <v>2078</v>
      </c>
      <c r="B21" s="2357"/>
      <c r="C21" s="1670">
        <v>318470</v>
      </c>
      <c r="D21" s="1670">
        <v>1627595</v>
      </c>
      <c r="E21" s="1670" t="s">
        <v>2062</v>
      </c>
      <c r="F21" s="1670" t="s">
        <v>2062</v>
      </c>
      <c r="G21" s="1671">
        <v>5.1100000000000003</v>
      </c>
      <c r="H21" s="1672" t="s">
        <v>2062</v>
      </c>
      <c r="I21" s="1856">
        <v>14823</v>
      </c>
      <c r="J21" s="1672">
        <v>119</v>
      </c>
      <c r="K21" s="1672" t="s">
        <v>2062</v>
      </c>
    </row>
    <row r="22" spans="1:11" ht="15" customHeight="1">
      <c r="A22" s="1667" t="s">
        <v>2079</v>
      </c>
      <c r="B22" s="2357"/>
      <c r="C22" s="1670">
        <v>324848</v>
      </c>
      <c r="D22" s="1670">
        <v>1626338</v>
      </c>
      <c r="E22" s="1670" t="s">
        <v>2062</v>
      </c>
      <c r="F22" s="1670" t="s">
        <v>2062</v>
      </c>
      <c r="G22" s="1671">
        <v>5.01</v>
      </c>
      <c r="H22" s="1672" t="s">
        <v>2062</v>
      </c>
      <c r="I22" s="1856">
        <v>-1257</v>
      </c>
      <c r="J22" s="1672">
        <v>118.9</v>
      </c>
      <c r="K22" s="1672" t="s">
        <v>2062</v>
      </c>
    </row>
    <row r="23" spans="1:11" ht="15" customHeight="1">
      <c r="A23" s="1667" t="s">
        <v>2080</v>
      </c>
      <c r="B23" s="2357"/>
      <c r="C23" s="1670">
        <v>329113</v>
      </c>
      <c r="D23" s="1670">
        <v>1667878</v>
      </c>
      <c r="E23" s="1670" t="s">
        <v>2062</v>
      </c>
      <c r="F23" s="1670" t="s">
        <v>2062</v>
      </c>
      <c r="G23" s="1671">
        <v>5.07</v>
      </c>
      <c r="H23" s="1672">
        <v>200</v>
      </c>
      <c r="I23" s="1856">
        <v>41540</v>
      </c>
      <c r="J23" s="1672">
        <v>121.9</v>
      </c>
      <c r="K23" s="1672" t="s">
        <v>2062</v>
      </c>
    </row>
    <row r="24" spans="1:11" ht="15" customHeight="1">
      <c r="A24" s="1667" t="s">
        <v>2081</v>
      </c>
      <c r="B24" s="2357"/>
      <c r="C24" s="1670">
        <v>338274</v>
      </c>
      <c r="D24" s="1670">
        <v>1709043</v>
      </c>
      <c r="E24" s="1670">
        <v>868080</v>
      </c>
      <c r="F24" s="1670">
        <v>840963</v>
      </c>
      <c r="G24" s="1671">
        <v>5.05</v>
      </c>
      <c r="H24" s="1672" t="s">
        <v>2062</v>
      </c>
      <c r="I24" s="1856">
        <v>41165</v>
      </c>
      <c r="J24" s="1672">
        <v>125</v>
      </c>
      <c r="K24" s="1672">
        <v>103.2</v>
      </c>
    </row>
    <row r="25" spans="1:11" ht="15" customHeight="1">
      <c r="A25" s="1667" t="s">
        <v>2082</v>
      </c>
      <c r="B25" s="2357"/>
      <c r="C25" s="1670">
        <v>341659</v>
      </c>
      <c r="D25" s="1670">
        <v>1736581</v>
      </c>
      <c r="E25" s="1670">
        <v>884594</v>
      </c>
      <c r="F25" s="1670">
        <v>851987</v>
      </c>
      <c r="G25" s="1671">
        <v>5.08</v>
      </c>
      <c r="H25" s="1672" t="s">
        <v>2062</v>
      </c>
      <c r="I25" s="1856">
        <v>27538</v>
      </c>
      <c r="J25" s="1672">
        <v>127</v>
      </c>
      <c r="K25" s="1672">
        <v>103.8</v>
      </c>
    </row>
    <row r="26" spans="1:11" ht="15" customHeight="1">
      <c r="A26" s="1667" t="s">
        <v>2083</v>
      </c>
      <c r="B26" s="2357"/>
      <c r="C26" s="1670">
        <v>344919</v>
      </c>
      <c r="D26" s="1670">
        <v>1764889</v>
      </c>
      <c r="E26" s="1670">
        <v>900644</v>
      </c>
      <c r="F26" s="1670">
        <v>864245</v>
      </c>
      <c r="G26" s="1671">
        <v>5.12</v>
      </c>
      <c r="H26" s="1672" t="s">
        <v>2062</v>
      </c>
      <c r="I26" s="1856">
        <v>28308</v>
      </c>
      <c r="J26" s="1672">
        <v>129</v>
      </c>
      <c r="K26" s="1672">
        <v>104.2</v>
      </c>
    </row>
    <row r="27" spans="1:11" ht="15" customHeight="1">
      <c r="A27" s="1667" t="s">
        <v>2084</v>
      </c>
      <c r="B27" s="2357"/>
      <c r="C27" s="1670">
        <v>349096</v>
      </c>
      <c r="D27" s="1670">
        <v>1779100</v>
      </c>
      <c r="E27" s="1670">
        <v>909228</v>
      </c>
      <c r="F27" s="1670">
        <v>869872</v>
      </c>
      <c r="G27" s="1671">
        <v>5.0999999999999996</v>
      </c>
      <c r="H27" s="1672" t="s">
        <v>2062</v>
      </c>
      <c r="I27" s="1856">
        <v>14211</v>
      </c>
      <c r="J27" s="1672">
        <v>130.1</v>
      </c>
      <c r="K27" s="1672">
        <v>104.5</v>
      </c>
    </row>
    <row r="28" spans="1:11" ht="15" customHeight="1">
      <c r="A28" s="1667" t="s">
        <v>2085</v>
      </c>
      <c r="B28" s="2357"/>
      <c r="C28" s="1670">
        <v>354314</v>
      </c>
      <c r="D28" s="1670">
        <v>1806296</v>
      </c>
      <c r="E28" s="1670">
        <v>924599</v>
      </c>
      <c r="F28" s="1670">
        <v>881697</v>
      </c>
      <c r="G28" s="1671">
        <v>5.0999999999999996</v>
      </c>
      <c r="H28" s="1672">
        <v>216.6</v>
      </c>
      <c r="I28" s="1856">
        <v>27196</v>
      </c>
      <c r="J28" s="1672">
        <v>132.1</v>
      </c>
      <c r="K28" s="1672">
        <v>104.9</v>
      </c>
    </row>
    <row r="29" spans="1:11" ht="15" customHeight="1">
      <c r="A29" s="1667" t="s">
        <v>2086</v>
      </c>
      <c r="B29" s="2357"/>
      <c r="C29" s="1670">
        <v>356771</v>
      </c>
      <c r="D29" s="1670">
        <v>1826165</v>
      </c>
      <c r="E29" s="1670">
        <v>932561</v>
      </c>
      <c r="F29" s="1670">
        <v>893604</v>
      </c>
      <c r="G29" s="1671">
        <v>5.12</v>
      </c>
      <c r="H29" s="1672">
        <v>219</v>
      </c>
      <c r="I29" s="1856">
        <v>19869</v>
      </c>
      <c r="J29" s="1672">
        <v>133.5</v>
      </c>
      <c r="K29" s="1672">
        <v>104.4</v>
      </c>
    </row>
    <row r="30" spans="1:11" ht="15" customHeight="1">
      <c r="A30" s="1667" t="s">
        <v>2087</v>
      </c>
      <c r="B30" s="2357"/>
      <c r="C30" s="1670">
        <v>359244</v>
      </c>
      <c r="D30" s="1670">
        <v>1836319</v>
      </c>
      <c r="E30" s="1670">
        <v>934093</v>
      </c>
      <c r="F30" s="1670">
        <v>902226</v>
      </c>
      <c r="G30" s="1671">
        <v>5.1100000000000003</v>
      </c>
      <c r="H30" s="1672">
        <v>220.2</v>
      </c>
      <c r="I30" s="1856">
        <v>10154</v>
      </c>
      <c r="J30" s="1672">
        <v>134.30000000000001</v>
      </c>
      <c r="K30" s="1672">
        <v>103.5</v>
      </c>
    </row>
    <row r="31" spans="1:11" ht="15" customHeight="1">
      <c r="A31" s="1667" t="s">
        <v>2088</v>
      </c>
      <c r="B31" s="2357"/>
      <c r="C31" s="1670">
        <v>365059</v>
      </c>
      <c r="D31" s="1670">
        <v>1871195</v>
      </c>
      <c r="E31" s="1670">
        <v>956798</v>
      </c>
      <c r="F31" s="1670">
        <v>914397</v>
      </c>
      <c r="G31" s="1671">
        <v>5.13</v>
      </c>
      <c r="H31" s="1672">
        <v>224.4</v>
      </c>
      <c r="I31" s="1856">
        <v>34876</v>
      </c>
      <c r="J31" s="1672">
        <v>136.80000000000001</v>
      </c>
      <c r="K31" s="1672">
        <v>104.6</v>
      </c>
    </row>
    <row r="32" spans="1:11" ht="15" customHeight="1">
      <c r="A32" s="1667" t="s">
        <v>2089</v>
      </c>
      <c r="B32" s="2357"/>
      <c r="C32" s="1670">
        <v>371605</v>
      </c>
      <c r="D32" s="1670">
        <v>1907295</v>
      </c>
      <c r="E32" s="1670">
        <v>979612</v>
      </c>
      <c r="F32" s="1670">
        <v>927683</v>
      </c>
      <c r="G32" s="1671">
        <v>5.13</v>
      </c>
      <c r="H32" s="1672">
        <v>228.7</v>
      </c>
      <c r="I32" s="1856">
        <v>36100</v>
      </c>
      <c r="J32" s="1672">
        <v>139.4</v>
      </c>
      <c r="K32" s="1672">
        <v>105.6</v>
      </c>
    </row>
    <row r="33" spans="1:11" ht="15" customHeight="1">
      <c r="A33" s="1667" t="s">
        <v>2090</v>
      </c>
      <c r="B33" s="2357"/>
      <c r="C33" s="1670">
        <v>379024</v>
      </c>
      <c r="D33" s="1670">
        <v>1937884</v>
      </c>
      <c r="E33" s="1670">
        <v>996082</v>
      </c>
      <c r="F33" s="1670">
        <v>941802</v>
      </c>
      <c r="G33" s="1671">
        <v>5.1100000000000003</v>
      </c>
      <c r="H33" s="1672">
        <v>232.3</v>
      </c>
      <c r="I33" s="1856">
        <v>30589</v>
      </c>
      <c r="J33" s="1672">
        <v>141.69999999999999</v>
      </c>
      <c r="K33" s="1672">
        <v>105.8</v>
      </c>
    </row>
    <row r="34" spans="1:11" ht="15" customHeight="1">
      <c r="A34" s="1667" t="s">
        <v>2091</v>
      </c>
      <c r="B34" s="2357"/>
      <c r="C34" s="1670">
        <v>387083</v>
      </c>
      <c r="D34" s="1670">
        <v>1975340</v>
      </c>
      <c r="E34" s="1670">
        <v>1014685</v>
      </c>
      <c r="F34" s="1670">
        <v>960655</v>
      </c>
      <c r="G34" s="1671">
        <v>5.0999999999999996</v>
      </c>
      <c r="H34" s="1672">
        <v>236.9</v>
      </c>
      <c r="I34" s="1856">
        <v>37456</v>
      </c>
      <c r="J34" s="1672">
        <v>144.4</v>
      </c>
      <c r="K34" s="1672">
        <v>105.6</v>
      </c>
    </row>
    <row r="35" spans="1:11" ht="15" customHeight="1">
      <c r="A35" s="1667" t="s">
        <v>2092</v>
      </c>
      <c r="B35" s="2357"/>
      <c r="C35" s="1670">
        <v>393189</v>
      </c>
      <c r="D35" s="1670">
        <v>2004865</v>
      </c>
      <c r="E35" s="1670">
        <v>1029829</v>
      </c>
      <c r="F35" s="1670">
        <v>975036</v>
      </c>
      <c r="G35" s="1671">
        <v>5.0999999999999996</v>
      </c>
      <c r="H35" s="1672">
        <v>240.4</v>
      </c>
      <c r="I35" s="1856">
        <v>29525</v>
      </c>
      <c r="J35" s="1672">
        <v>146.6</v>
      </c>
      <c r="K35" s="1672">
        <v>105.6</v>
      </c>
    </row>
    <row r="36" spans="1:11" ht="15" customHeight="1">
      <c r="A36" s="1667" t="s">
        <v>2093</v>
      </c>
      <c r="B36" s="2357"/>
      <c r="C36" s="1670">
        <v>396215</v>
      </c>
      <c r="D36" s="1670">
        <v>2022985</v>
      </c>
      <c r="E36" s="1670">
        <v>1039040</v>
      </c>
      <c r="F36" s="1670">
        <v>983945</v>
      </c>
      <c r="G36" s="1671">
        <v>5.1100000000000003</v>
      </c>
      <c r="H36" s="1672">
        <v>242.7</v>
      </c>
      <c r="I36" s="1856">
        <v>18120</v>
      </c>
      <c r="J36" s="1672">
        <v>147.9</v>
      </c>
      <c r="K36" s="1672">
        <v>105.6</v>
      </c>
    </row>
    <row r="37" spans="1:11" ht="15" customHeight="1">
      <c r="A37" s="1667" t="s">
        <v>2094</v>
      </c>
      <c r="B37" s="2357"/>
      <c r="C37" s="1670">
        <v>401730</v>
      </c>
      <c r="D37" s="1670">
        <v>2052907</v>
      </c>
      <c r="E37" s="1670">
        <v>1053957</v>
      </c>
      <c r="F37" s="1670">
        <v>998950</v>
      </c>
      <c r="G37" s="1671">
        <v>5.1100000000000003</v>
      </c>
      <c r="H37" s="1672">
        <v>246.2</v>
      </c>
      <c r="I37" s="1856">
        <v>29922</v>
      </c>
      <c r="J37" s="1672">
        <v>150.1</v>
      </c>
      <c r="K37" s="1672">
        <v>105.5</v>
      </c>
    </row>
    <row r="38" spans="1:11" ht="15" customHeight="1">
      <c r="A38" s="1667" t="s">
        <v>2095</v>
      </c>
      <c r="B38" s="2357"/>
      <c r="C38" s="1670">
        <v>408562</v>
      </c>
      <c r="D38" s="1670">
        <v>2087722</v>
      </c>
      <c r="E38" s="1670">
        <v>1070039</v>
      </c>
      <c r="F38" s="1670">
        <v>1017683</v>
      </c>
      <c r="G38" s="1671">
        <v>5.1100000000000003</v>
      </c>
      <c r="H38" s="1672">
        <v>250.5</v>
      </c>
      <c r="I38" s="1856">
        <v>34815</v>
      </c>
      <c r="J38" s="1672">
        <v>152.6</v>
      </c>
      <c r="K38" s="1672">
        <v>105.1</v>
      </c>
    </row>
    <row r="39" spans="1:11" ht="15" customHeight="1">
      <c r="A39" s="1667" t="s">
        <v>2096</v>
      </c>
      <c r="B39" s="2357"/>
      <c r="C39" s="1670">
        <v>406418</v>
      </c>
      <c r="D39" s="1670">
        <v>2134592</v>
      </c>
      <c r="E39" s="1670">
        <v>1094435</v>
      </c>
      <c r="F39" s="1670">
        <v>1040157</v>
      </c>
      <c r="G39" s="1671">
        <v>5.25</v>
      </c>
      <c r="H39" s="1672">
        <v>256.10000000000002</v>
      </c>
      <c r="I39" s="1856">
        <v>46870</v>
      </c>
      <c r="J39" s="1672">
        <v>156.1</v>
      </c>
      <c r="K39" s="1672">
        <v>105.2</v>
      </c>
    </row>
    <row r="40" spans="1:11" ht="15" customHeight="1">
      <c r="A40" s="1667" t="s">
        <v>2097</v>
      </c>
      <c r="B40" s="2357"/>
      <c r="C40" s="1670">
        <v>410209</v>
      </c>
      <c r="D40" s="1670">
        <v>2163184</v>
      </c>
      <c r="E40" s="1670">
        <v>1110238</v>
      </c>
      <c r="F40" s="1670">
        <v>1052946</v>
      </c>
      <c r="G40" s="1671">
        <v>5.27</v>
      </c>
      <c r="H40" s="1672">
        <v>259.5</v>
      </c>
      <c r="I40" s="1856">
        <v>28592</v>
      </c>
      <c r="J40" s="1672">
        <v>158.19999999999999</v>
      </c>
      <c r="K40" s="1672">
        <v>105.4</v>
      </c>
    </row>
    <row r="41" spans="1:11" ht="15" customHeight="1">
      <c r="A41" s="1667" t="s">
        <v>2098</v>
      </c>
      <c r="B41" s="2357"/>
      <c r="C41" s="1670">
        <v>417542</v>
      </c>
      <c r="D41" s="1670">
        <v>2214932</v>
      </c>
      <c r="E41" s="1670">
        <v>1135934</v>
      </c>
      <c r="F41" s="1670">
        <v>1078998</v>
      </c>
      <c r="G41" s="1671">
        <v>5.3</v>
      </c>
      <c r="H41" s="1672">
        <v>265.7</v>
      </c>
      <c r="I41" s="1856">
        <v>51748</v>
      </c>
      <c r="J41" s="1672">
        <v>161.9</v>
      </c>
      <c r="K41" s="1672">
        <v>105.3</v>
      </c>
    </row>
    <row r="42" spans="1:11" ht="15" customHeight="1">
      <c r="A42" s="1667" t="s">
        <v>2099</v>
      </c>
      <c r="B42" s="2357"/>
      <c r="C42" s="1670">
        <v>426678</v>
      </c>
      <c r="D42" s="1670">
        <v>2266026</v>
      </c>
      <c r="E42" s="1670">
        <v>1162311</v>
      </c>
      <c r="F42" s="1670">
        <v>1103715</v>
      </c>
      <c r="G42" s="1671">
        <v>5.31</v>
      </c>
      <c r="H42" s="1672">
        <v>271.8</v>
      </c>
      <c r="I42" s="1856">
        <v>51094</v>
      </c>
      <c r="J42" s="1672">
        <v>165.7</v>
      </c>
      <c r="K42" s="1672">
        <v>105.3</v>
      </c>
    </row>
    <row r="43" spans="1:11" ht="15" customHeight="1">
      <c r="A43" s="1667" t="s">
        <v>2100</v>
      </c>
      <c r="B43" s="2357"/>
      <c r="C43" s="1670">
        <v>436826</v>
      </c>
      <c r="D43" s="1670">
        <v>2299727</v>
      </c>
      <c r="E43" s="1670">
        <v>1177417</v>
      </c>
      <c r="F43" s="1670">
        <v>1122310</v>
      </c>
      <c r="G43" s="1671">
        <v>5.26</v>
      </c>
      <c r="H43" s="1672">
        <v>275.89999999999998</v>
      </c>
      <c r="I43" s="1856">
        <v>33701</v>
      </c>
      <c r="J43" s="1672">
        <v>168.1</v>
      </c>
      <c r="K43" s="1672">
        <v>104.9</v>
      </c>
    </row>
    <row r="44" spans="1:11" ht="15" customHeight="1">
      <c r="A44" s="1667" t="s">
        <v>2101</v>
      </c>
      <c r="B44" s="2357"/>
      <c r="C44" s="1670">
        <v>457015</v>
      </c>
      <c r="D44" s="1670">
        <v>2311390</v>
      </c>
      <c r="E44" s="1670">
        <v>1180303</v>
      </c>
      <c r="F44" s="1670">
        <v>1131087</v>
      </c>
      <c r="G44" s="1671">
        <v>5.0599999999999996</v>
      </c>
      <c r="H44" s="1672">
        <v>277.2</v>
      </c>
      <c r="I44" s="1856">
        <v>11663</v>
      </c>
      <c r="J44" s="1672">
        <v>169</v>
      </c>
      <c r="K44" s="1672">
        <v>104.4</v>
      </c>
    </row>
    <row r="45" spans="1:11" ht="15" customHeight="1">
      <c r="A45" s="1667" t="s">
        <v>2102</v>
      </c>
      <c r="B45" s="2357"/>
      <c r="C45" s="1670">
        <v>467767</v>
      </c>
      <c r="D45" s="1670">
        <v>2389698</v>
      </c>
      <c r="E45" s="1670">
        <v>1224775</v>
      </c>
      <c r="F45" s="1670">
        <v>1164923</v>
      </c>
      <c r="G45" s="1671">
        <v>5.1100000000000003</v>
      </c>
      <c r="H45" s="1672">
        <v>286.7</v>
      </c>
      <c r="I45" s="1856">
        <v>78308</v>
      </c>
      <c r="J45" s="1672">
        <v>174.7</v>
      </c>
      <c r="K45" s="1672">
        <v>105.1</v>
      </c>
    </row>
    <row r="46" spans="1:11" ht="15" customHeight="1">
      <c r="A46" s="1667" t="s">
        <v>2103</v>
      </c>
      <c r="B46" s="2357" t="s">
        <v>2104</v>
      </c>
      <c r="C46" s="1670">
        <v>492529</v>
      </c>
      <c r="D46" s="1670">
        <v>2301799</v>
      </c>
      <c r="E46" s="1670">
        <v>1175426</v>
      </c>
      <c r="F46" s="1670">
        <v>1126373</v>
      </c>
      <c r="G46" s="1671">
        <v>4.67</v>
      </c>
      <c r="H46" s="1672">
        <v>276.10000000000002</v>
      </c>
      <c r="I46" s="1856">
        <v>-87899</v>
      </c>
      <c r="J46" s="1672">
        <v>168.3</v>
      </c>
      <c r="K46" s="1672">
        <v>104.4</v>
      </c>
    </row>
    <row r="47" spans="1:11" ht="15" customHeight="1">
      <c r="A47" s="1667" t="s">
        <v>2105</v>
      </c>
      <c r="B47" s="2357"/>
      <c r="C47" s="1670">
        <v>489096</v>
      </c>
      <c r="D47" s="1670">
        <v>2473157</v>
      </c>
      <c r="E47" s="1670">
        <v>1270256</v>
      </c>
      <c r="F47" s="1670">
        <v>1202901</v>
      </c>
      <c r="G47" s="1671">
        <v>5.0599999999999996</v>
      </c>
      <c r="H47" s="1672">
        <v>296.8</v>
      </c>
      <c r="I47" s="1856">
        <v>171358</v>
      </c>
      <c r="J47" s="1672">
        <v>180.8</v>
      </c>
      <c r="K47" s="1672">
        <v>105.6</v>
      </c>
    </row>
    <row r="48" spans="1:11" ht="15" customHeight="1">
      <c r="A48" s="1667" t="s">
        <v>2106</v>
      </c>
      <c r="B48" s="2357"/>
      <c r="C48" s="1670">
        <v>500830</v>
      </c>
      <c r="D48" s="1670">
        <v>2529515</v>
      </c>
      <c r="E48" s="1670">
        <v>1299880</v>
      </c>
      <c r="F48" s="1670">
        <v>1229635</v>
      </c>
      <c r="G48" s="1671">
        <v>5.05</v>
      </c>
      <c r="H48" s="1672">
        <v>303.5</v>
      </c>
      <c r="I48" s="1856">
        <v>56358</v>
      </c>
      <c r="J48" s="1672">
        <v>184.9</v>
      </c>
      <c r="K48" s="1672">
        <v>105.7</v>
      </c>
    </row>
    <row r="49" spans="1:11" ht="15" customHeight="1">
      <c r="A49" s="1667" t="s">
        <v>2107</v>
      </c>
      <c r="B49" s="2357"/>
      <c r="C49" s="1670">
        <v>511503</v>
      </c>
      <c r="D49" s="1670">
        <v>2599156</v>
      </c>
      <c r="E49" s="1670">
        <v>1334340</v>
      </c>
      <c r="F49" s="1670">
        <v>1264816</v>
      </c>
      <c r="G49" s="1671">
        <v>5.08</v>
      </c>
      <c r="H49" s="1672">
        <v>311.89999999999998</v>
      </c>
      <c r="I49" s="1856">
        <v>69641</v>
      </c>
      <c r="J49" s="1672">
        <v>190</v>
      </c>
      <c r="K49" s="1672">
        <v>105.5</v>
      </c>
    </row>
    <row r="50" spans="1:11" ht="15" customHeight="1">
      <c r="A50" s="1667" t="s">
        <v>2108</v>
      </c>
      <c r="B50" s="2357"/>
      <c r="C50" s="1670">
        <v>523383</v>
      </c>
      <c r="D50" s="1670">
        <v>2656817</v>
      </c>
      <c r="E50" s="1670">
        <v>1364301</v>
      </c>
      <c r="F50" s="1670">
        <v>1292516</v>
      </c>
      <c r="G50" s="1671">
        <v>5.08</v>
      </c>
      <c r="H50" s="1672">
        <v>318.7</v>
      </c>
      <c r="I50" s="1856">
        <v>57661</v>
      </c>
      <c r="J50" s="1672">
        <v>194.2</v>
      </c>
      <c r="K50" s="1672">
        <v>105.6</v>
      </c>
    </row>
    <row r="51" spans="1:11" ht="15" customHeight="1">
      <c r="A51" s="1667" t="s">
        <v>2109</v>
      </c>
      <c r="B51" s="2357" t="s">
        <v>2110</v>
      </c>
      <c r="C51" s="1670">
        <v>531072</v>
      </c>
      <c r="D51" s="1670">
        <v>2454679</v>
      </c>
      <c r="E51" s="1670">
        <v>1239326</v>
      </c>
      <c r="F51" s="1670">
        <v>1215353</v>
      </c>
      <c r="G51" s="1671">
        <v>4.62</v>
      </c>
      <c r="H51" s="1672">
        <v>294.5</v>
      </c>
      <c r="I51" s="1856">
        <v>-202138</v>
      </c>
      <c r="J51" s="1672">
        <v>179.5</v>
      </c>
      <c r="K51" s="1672">
        <v>102</v>
      </c>
    </row>
    <row r="52" spans="1:11" ht="15" customHeight="1">
      <c r="A52" s="1673" t="s">
        <v>2111</v>
      </c>
      <c r="B52" s="2357"/>
      <c r="C52" s="1670">
        <v>517745</v>
      </c>
      <c r="D52" s="1670">
        <v>2563879</v>
      </c>
      <c r="E52" s="1670">
        <v>1303566</v>
      </c>
      <c r="F52" s="1670">
        <v>1260313</v>
      </c>
      <c r="G52" s="1671">
        <v>4.95</v>
      </c>
      <c r="H52" s="1672">
        <v>307.60000000000002</v>
      </c>
      <c r="I52" s="1856">
        <v>109200</v>
      </c>
      <c r="J52" s="1672">
        <v>187.5</v>
      </c>
      <c r="K52" s="1672">
        <v>103.4</v>
      </c>
    </row>
    <row r="53" spans="1:11" ht="15" customHeight="1">
      <c r="A53" s="1667" t="s">
        <v>2112</v>
      </c>
      <c r="B53" s="2357"/>
      <c r="C53" s="1670">
        <v>529308</v>
      </c>
      <c r="D53" s="1670">
        <v>2623346</v>
      </c>
      <c r="E53" s="1670">
        <v>1332516</v>
      </c>
      <c r="F53" s="1670">
        <v>1290830</v>
      </c>
      <c r="G53" s="1671">
        <v>4.96</v>
      </c>
      <c r="H53" s="1672">
        <v>314.60000000000002</v>
      </c>
      <c r="I53" s="1856">
        <v>59467</v>
      </c>
      <c r="J53" s="1672">
        <v>191.8</v>
      </c>
      <c r="K53" s="1672">
        <v>103.2</v>
      </c>
    </row>
    <row r="54" spans="1:11" ht="15" customHeight="1">
      <c r="A54" s="1667" t="s">
        <v>2113</v>
      </c>
      <c r="B54" s="2357"/>
      <c r="C54" s="1670">
        <v>540578</v>
      </c>
      <c r="D54" s="1670">
        <v>2676693</v>
      </c>
      <c r="E54" s="1670">
        <v>1359819</v>
      </c>
      <c r="F54" s="1670">
        <v>1316874</v>
      </c>
      <c r="G54" s="1671">
        <v>4.95</v>
      </c>
      <c r="H54" s="1672">
        <v>321.10000000000002</v>
      </c>
      <c r="I54" s="1856">
        <v>53347</v>
      </c>
      <c r="J54" s="1672">
        <v>195.7</v>
      </c>
      <c r="K54" s="1672">
        <v>103.3</v>
      </c>
    </row>
    <row r="55" spans="1:11">
      <c r="A55" s="1667" t="s">
        <v>2114</v>
      </c>
      <c r="B55" s="2357"/>
      <c r="C55" s="1670">
        <v>550631</v>
      </c>
      <c r="D55" s="1670">
        <v>2716881</v>
      </c>
      <c r="E55" s="1670">
        <v>1380180</v>
      </c>
      <c r="F55" s="1670">
        <v>1336701</v>
      </c>
      <c r="G55" s="1671">
        <v>4.93</v>
      </c>
      <c r="H55" s="1672">
        <v>326</v>
      </c>
      <c r="I55" s="1856">
        <v>40188</v>
      </c>
      <c r="J55" s="1672">
        <v>198.6</v>
      </c>
      <c r="K55" s="1672">
        <v>103.3</v>
      </c>
    </row>
    <row r="56" spans="1:11">
      <c r="A56" s="1667" t="s">
        <v>2115</v>
      </c>
      <c r="B56" s="2357" t="s">
        <v>2116</v>
      </c>
      <c r="C56" s="1670">
        <v>562599</v>
      </c>
      <c r="D56" s="1670">
        <v>2646301</v>
      </c>
      <c r="E56" s="1670">
        <v>1332918</v>
      </c>
      <c r="F56" s="1670">
        <v>1313383</v>
      </c>
      <c r="G56" s="1671">
        <v>4.7</v>
      </c>
      <c r="H56" s="1672">
        <v>317.39999999999998</v>
      </c>
      <c r="I56" s="1856">
        <v>-70580</v>
      </c>
      <c r="J56" s="1672">
        <v>193.5</v>
      </c>
      <c r="K56" s="1672">
        <v>101.5</v>
      </c>
    </row>
    <row r="57" spans="1:11">
      <c r="A57" s="1667" t="s">
        <v>2117</v>
      </c>
      <c r="B57" s="2357"/>
      <c r="C57" s="1670">
        <v>569177</v>
      </c>
      <c r="D57" s="1670">
        <v>2683600</v>
      </c>
      <c r="E57" s="1670">
        <v>1351100</v>
      </c>
      <c r="F57" s="1670">
        <v>1332500</v>
      </c>
      <c r="G57" s="1671">
        <v>4.71</v>
      </c>
      <c r="H57" s="1672">
        <v>322</v>
      </c>
      <c r="I57" s="1856">
        <v>37299</v>
      </c>
      <c r="J57" s="1672">
        <v>196.2</v>
      </c>
      <c r="K57" s="1672">
        <v>101.4</v>
      </c>
    </row>
    <row r="58" spans="1:11">
      <c r="A58" s="1667" t="s">
        <v>2118</v>
      </c>
      <c r="B58" s="2357"/>
      <c r="C58" s="1670">
        <v>576025</v>
      </c>
      <c r="D58" s="1670">
        <v>2721400</v>
      </c>
      <c r="E58" s="1670">
        <v>1369600</v>
      </c>
      <c r="F58" s="1670">
        <v>1351800</v>
      </c>
      <c r="G58" s="1671">
        <v>4.72</v>
      </c>
      <c r="H58" s="1672">
        <v>325.5</v>
      </c>
      <c r="I58" s="1856">
        <v>37800</v>
      </c>
      <c r="J58" s="1672">
        <v>199</v>
      </c>
      <c r="K58" s="1672">
        <v>101.3</v>
      </c>
    </row>
    <row r="59" spans="1:11">
      <c r="A59" s="1667" t="s">
        <v>2119</v>
      </c>
      <c r="B59" s="2357"/>
      <c r="C59" s="1670">
        <v>582777</v>
      </c>
      <c r="D59" s="1670">
        <v>2759700</v>
      </c>
      <c r="E59" s="1670">
        <v>1388300</v>
      </c>
      <c r="F59" s="1670">
        <v>1371400</v>
      </c>
      <c r="G59" s="1671">
        <v>4.74</v>
      </c>
      <c r="H59" s="1672">
        <v>331.1</v>
      </c>
      <c r="I59" s="1856">
        <v>38300</v>
      </c>
      <c r="J59" s="1672">
        <v>201.8</v>
      </c>
      <c r="K59" s="1672">
        <v>101.2</v>
      </c>
    </row>
    <row r="60" spans="1:11">
      <c r="A60" s="1667" t="s">
        <v>2120</v>
      </c>
      <c r="B60" s="2357"/>
      <c r="C60" s="1670">
        <v>589570</v>
      </c>
      <c r="D60" s="1670">
        <v>2798600</v>
      </c>
      <c r="E60" s="1670">
        <v>1407300</v>
      </c>
      <c r="F60" s="1670">
        <v>1391300</v>
      </c>
      <c r="G60" s="1671">
        <v>4.75</v>
      </c>
      <c r="H60" s="1672">
        <v>335.8</v>
      </c>
      <c r="I60" s="1856">
        <v>38900</v>
      </c>
      <c r="J60" s="1672">
        <v>204.6</v>
      </c>
      <c r="K60" s="1672">
        <v>101.2</v>
      </c>
    </row>
    <row r="61" spans="1:11">
      <c r="A61" s="1667" t="s">
        <v>2121</v>
      </c>
      <c r="B61" s="2357" t="s">
        <v>2116</v>
      </c>
      <c r="C61" s="1670">
        <v>611130</v>
      </c>
      <c r="D61" s="1670">
        <v>2923249</v>
      </c>
      <c r="E61" s="1670">
        <v>1466284</v>
      </c>
      <c r="F61" s="1670">
        <v>1456965</v>
      </c>
      <c r="G61" s="1671">
        <v>4.78</v>
      </c>
      <c r="H61" s="1672">
        <v>350.8</v>
      </c>
      <c r="I61" s="1856">
        <v>124649</v>
      </c>
      <c r="J61" s="1672">
        <v>213.7</v>
      </c>
      <c r="K61" s="1672">
        <v>100.6</v>
      </c>
    </row>
    <row r="62" spans="1:11">
      <c r="A62" s="1667" t="s">
        <v>2122</v>
      </c>
      <c r="B62" s="2357"/>
      <c r="C62" s="1670">
        <v>620882</v>
      </c>
      <c r="D62" s="1670">
        <v>2981100</v>
      </c>
      <c r="E62" s="1670">
        <v>1494500</v>
      </c>
      <c r="F62" s="1670">
        <v>1486600</v>
      </c>
      <c r="G62" s="1671">
        <v>4.8</v>
      </c>
      <c r="H62" s="1672">
        <v>357.7</v>
      </c>
      <c r="I62" s="1856">
        <v>57851</v>
      </c>
      <c r="J62" s="1672">
        <v>218</v>
      </c>
      <c r="K62" s="1672">
        <v>100.5</v>
      </c>
    </row>
    <row r="63" spans="1:11">
      <c r="A63" s="1667" t="s">
        <v>2123</v>
      </c>
      <c r="B63" s="2357"/>
      <c r="C63" s="1670">
        <v>630628</v>
      </c>
      <c r="D63" s="1670">
        <v>3038500</v>
      </c>
      <c r="E63" s="1670">
        <v>1521700</v>
      </c>
      <c r="F63" s="1670">
        <v>1516800</v>
      </c>
      <c r="G63" s="1671">
        <v>4.82</v>
      </c>
      <c r="H63" s="1672">
        <v>364.6</v>
      </c>
      <c r="I63" s="1856">
        <v>57400</v>
      </c>
      <c r="J63" s="1672">
        <v>222.2</v>
      </c>
      <c r="K63" s="1672">
        <v>100.3</v>
      </c>
    </row>
    <row r="64" spans="1:11">
      <c r="A64" s="1667" t="s">
        <v>2124</v>
      </c>
      <c r="B64" s="2357"/>
      <c r="C64" s="1670">
        <v>647030</v>
      </c>
      <c r="D64" s="1670">
        <v>3094400</v>
      </c>
      <c r="E64" s="1670">
        <v>1548700</v>
      </c>
      <c r="F64" s="1670">
        <v>1545700</v>
      </c>
      <c r="G64" s="1671">
        <v>4.78</v>
      </c>
      <c r="H64" s="1672">
        <v>371.3</v>
      </c>
      <c r="I64" s="1856">
        <v>55900</v>
      </c>
      <c r="J64" s="1672">
        <v>226.2</v>
      </c>
      <c r="K64" s="1672">
        <v>100.2</v>
      </c>
    </row>
    <row r="65" spans="1:11">
      <c r="A65" s="1667" t="s">
        <v>2125</v>
      </c>
      <c r="B65" s="2357"/>
      <c r="C65" s="1670">
        <v>658400</v>
      </c>
      <c r="D65" s="1670">
        <v>3132000</v>
      </c>
      <c r="E65" s="1670">
        <v>1567000</v>
      </c>
      <c r="F65" s="1670">
        <v>1565000</v>
      </c>
      <c r="G65" s="1671">
        <v>4.76</v>
      </c>
      <c r="H65" s="1672">
        <v>375.7</v>
      </c>
      <c r="I65" s="1856">
        <v>37600</v>
      </c>
      <c r="J65" s="1672">
        <v>229</v>
      </c>
      <c r="K65" s="1672">
        <v>100.1</v>
      </c>
    </row>
    <row r="66" spans="1:11">
      <c r="A66" s="1667" t="s">
        <v>2126</v>
      </c>
      <c r="B66" s="2357" t="s">
        <v>2116</v>
      </c>
      <c r="C66" s="1670">
        <v>681219</v>
      </c>
      <c r="D66" s="1670">
        <v>3221232</v>
      </c>
      <c r="E66" s="1670">
        <v>1622778</v>
      </c>
      <c r="F66" s="1670">
        <v>1598454</v>
      </c>
      <c r="G66" s="1671">
        <v>4.7300000000000004</v>
      </c>
      <c r="H66" s="1672">
        <v>386.5</v>
      </c>
      <c r="I66" s="1856">
        <v>89232</v>
      </c>
      <c r="J66" s="1672">
        <v>235.51097668236386</v>
      </c>
      <c r="K66" s="1672">
        <v>101.5</v>
      </c>
    </row>
    <row r="67" spans="1:11">
      <c r="A67" s="1667" t="s">
        <v>2127</v>
      </c>
      <c r="B67" s="2357"/>
      <c r="C67" s="1670" t="s">
        <v>2062</v>
      </c>
      <c r="D67" s="1670">
        <v>3297000</v>
      </c>
      <c r="E67" s="1670">
        <v>1660000</v>
      </c>
      <c r="F67" s="1670">
        <v>1636000</v>
      </c>
      <c r="G67" s="1671" t="s">
        <v>2062</v>
      </c>
      <c r="H67" s="1672" t="s">
        <v>2062</v>
      </c>
      <c r="I67" s="1856">
        <v>75768</v>
      </c>
      <c r="J67" s="1672">
        <v>241.0505328774064</v>
      </c>
      <c r="K67" s="1672">
        <v>101.46699266503667</v>
      </c>
    </row>
    <row r="68" spans="1:11">
      <c r="A68" s="1667" t="s">
        <v>2128</v>
      </c>
      <c r="B68" s="2357"/>
      <c r="C68" s="1670" t="s">
        <v>2062</v>
      </c>
      <c r="D68" s="1670">
        <v>3376000</v>
      </c>
      <c r="E68" s="1670">
        <v>1700000</v>
      </c>
      <c r="F68" s="1670">
        <v>1677000</v>
      </c>
      <c r="G68" s="1671" t="s">
        <v>2062</v>
      </c>
      <c r="H68" s="1672" t="s">
        <v>2062</v>
      </c>
      <c r="I68" s="1856">
        <v>79000</v>
      </c>
      <c r="J68" s="1672">
        <v>246.82638732002547</v>
      </c>
      <c r="K68" s="1672">
        <v>101.37149672033392</v>
      </c>
    </row>
    <row r="69" spans="1:11">
      <c r="A69" s="1667" t="s">
        <v>2129</v>
      </c>
      <c r="B69" s="2357"/>
      <c r="C69" s="1670" t="s">
        <v>2062</v>
      </c>
      <c r="D69" s="1670">
        <v>3405000</v>
      </c>
      <c r="E69" s="1670">
        <v>1737000</v>
      </c>
      <c r="F69" s="1670">
        <v>1668000</v>
      </c>
      <c r="G69" s="1671" t="s">
        <v>2062</v>
      </c>
      <c r="H69" s="1672" t="s">
        <v>2062</v>
      </c>
      <c r="I69" s="1856">
        <v>29000</v>
      </c>
      <c r="J69" s="1672">
        <v>248.94663768503756</v>
      </c>
      <c r="K69" s="1672">
        <v>104.13669064748201</v>
      </c>
    </row>
    <row r="70" spans="1:11">
      <c r="A70" s="1667" t="s">
        <v>2130</v>
      </c>
      <c r="B70" s="2357"/>
      <c r="C70" s="1670" t="s">
        <v>2062</v>
      </c>
      <c r="D70" s="1670">
        <v>3224376</v>
      </c>
      <c r="E70" s="1670">
        <v>1558440</v>
      </c>
      <c r="F70" s="1670">
        <v>1665936</v>
      </c>
      <c r="G70" s="1671" t="s">
        <v>2062</v>
      </c>
      <c r="H70" s="1672">
        <v>387</v>
      </c>
      <c r="I70" s="1856">
        <v>-180624</v>
      </c>
      <c r="J70" s="1672">
        <v>235.7</v>
      </c>
      <c r="K70" s="1672">
        <v>93.5</v>
      </c>
    </row>
    <row r="71" spans="1:11">
      <c r="A71" s="1667" t="s">
        <v>2131</v>
      </c>
      <c r="B71" s="2357"/>
      <c r="C71" s="1670" t="s">
        <v>2062</v>
      </c>
      <c r="D71" s="1670">
        <v>2821892</v>
      </c>
      <c r="E71" s="1670">
        <v>1344778</v>
      </c>
      <c r="F71" s="1670">
        <v>1477114</v>
      </c>
      <c r="G71" s="1671" t="s">
        <v>2062</v>
      </c>
      <c r="H71" s="1672">
        <v>338.7</v>
      </c>
      <c r="I71" s="1856">
        <v>-402484</v>
      </c>
      <c r="J71" s="1672">
        <v>206.3</v>
      </c>
      <c r="K71" s="1672">
        <v>91</v>
      </c>
    </row>
    <row r="72" spans="1:11">
      <c r="A72" s="1667" t="s">
        <v>2132</v>
      </c>
      <c r="B72" s="2357"/>
      <c r="C72" s="1670" t="s">
        <v>2062</v>
      </c>
      <c r="D72" s="1670">
        <v>2826192</v>
      </c>
      <c r="E72" s="1670">
        <v>1362854</v>
      </c>
      <c r="F72" s="1670">
        <v>1463338</v>
      </c>
      <c r="G72" s="1671" t="s">
        <v>2062</v>
      </c>
      <c r="H72" s="1672">
        <v>339.2</v>
      </c>
      <c r="I72" s="1856">
        <v>4300</v>
      </c>
      <c r="J72" s="1672">
        <v>206.6</v>
      </c>
      <c r="K72" s="1672">
        <v>93.1</v>
      </c>
    </row>
    <row r="73" spans="1:11">
      <c r="A73" s="1667" t="s">
        <v>2133</v>
      </c>
      <c r="B73" s="2357" t="s">
        <v>2116</v>
      </c>
      <c r="C73" s="1670">
        <v>673990</v>
      </c>
      <c r="D73" s="1670">
        <v>3057444</v>
      </c>
      <c r="E73" s="1670">
        <v>1505493</v>
      </c>
      <c r="F73" s="1670">
        <v>1551951</v>
      </c>
      <c r="G73" s="1671">
        <v>4.54</v>
      </c>
      <c r="H73" s="1672">
        <v>366.8</v>
      </c>
      <c r="I73" s="1856">
        <v>231252</v>
      </c>
      <c r="J73" s="1672">
        <v>223.5</v>
      </c>
      <c r="K73" s="1672">
        <v>97</v>
      </c>
    </row>
    <row r="74" spans="1:11">
      <c r="A74" s="1667" t="s">
        <v>2134</v>
      </c>
      <c r="B74" s="2357"/>
      <c r="C74" s="1670">
        <v>683054</v>
      </c>
      <c r="D74" s="1670">
        <v>3156888</v>
      </c>
      <c r="E74" s="1670">
        <v>1559048</v>
      </c>
      <c r="F74" s="1670">
        <v>1597840</v>
      </c>
      <c r="G74" s="1671">
        <v>4.62</v>
      </c>
      <c r="H74" s="1672">
        <v>378.8</v>
      </c>
      <c r="I74" s="1856">
        <v>99444</v>
      </c>
      <c r="J74" s="1672">
        <v>230.8</v>
      </c>
      <c r="K74" s="1672">
        <v>97.6</v>
      </c>
    </row>
    <row r="75" spans="1:11">
      <c r="A75" s="1667" t="s">
        <v>2135</v>
      </c>
      <c r="B75" s="2357"/>
      <c r="C75" s="1670" t="s">
        <v>2062</v>
      </c>
      <c r="D75" s="1670">
        <v>3236000</v>
      </c>
      <c r="E75" s="1670">
        <v>1589000</v>
      </c>
      <c r="F75" s="1670">
        <v>1647000</v>
      </c>
      <c r="G75" s="1671" t="s">
        <v>2062</v>
      </c>
      <c r="H75" s="1672" t="s">
        <v>2062</v>
      </c>
      <c r="I75" s="1856">
        <v>79112</v>
      </c>
      <c r="J75" s="1672">
        <v>236.6</v>
      </c>
      <c r="K75" s="1672">
        <v>96.5</v>
      </c>
    </row>
    <row r="76" spans="1:11">
      <c r="A76" s="1667" t="s">
        <v>2136</v>
      </c>
      <c r="B76" s="2357" t="s">
        <v>2116</v>
      </c>
      <c r="C76" s="1670">
        <v>713901</v>
      </c>
      <c r="D76" s="1670">
        <v>3309935</v>
      </c>
      <c r="E76" s="1670">
        <v>1622755</v>
      </c>
      <c r="F76" s="1670">
        <v>1687180</v>
      </c>
      <c r="G76" s="1671">
        <v>4.6399999999999997</v>
      </c>
      <c r="H76" s="1672">
        <v>397.1</v>
      </c>
      <c r="I76" s="1856">
        <v>73935</v>
      </c>
      <c r="J76" s="1672">
        <v>242</v>
      </c>
      <c r="K76" s="1672">
        <v>96.2</v>
      </c>
    </row>
    <row r="77" spans="1:11">
      <c r="A77" s="1667" t="s">
        <v>2137</v>
      </c>
      <c r="B77" s="2357"/>
      <c r="C77" s="1670" t="s">
        <v>2062</v>
      </c>
      <c r="D77" s="1670">
        <v>3410351</v>
      </c>
      <c r="E77" s="1670">
        <v>1676169</v>
      </c>
      <c r="F77" s="1670">
        <v>1734182</v>
      </c>
      <c r="G77" s="1671" t="s">
        <v>2062</v>
      </c>
      <c r="H77" s="1672">
        <v>409.3</v>
      </c>
      <c r="I77" s="1856">
        <v>100416</v>
      </c>
      <c r="J77" s="1672">
        <v>249.3</v>
      </c>
      <c r="K77" s="1672">
        <v>96.7</v>
      </c>
    </row>
    <row r="78" spans="1:11">
      <c r="A78" s="1667" t="s">
        <v>2138</v>
      </c>
      <c r="B78" s="2357"/>
      <c r="C78" s="1670" t="s">
        <v>2062</v>
      </c>
      <c r="D78" s="1670">
        <v>3473860</v>
      </c>
      <c r="E78" s="1670">
        <v>1709725</v>
      </c>
      <c r="F78" s="1670">
        <v>1764135</v>
      </c>
      <c r="G78" s="1671" t="s">
        <v>2062</v>
      </c>
      <c r="H78" s="1672">
        <v>416.9</v>
      </c>
      <c r="I78" s="1856">
        <v>63509</v>
      </c>
      <c r="J78" s="1672">
        <v>254</v>
      </c>
      <c r="K78" s="1672">
        <v>96.9</v>
      </c>
    </row>
    <row r="79" spans="1:11">
      <c r="A79" s="1667" t="s">
        <v>2139</v>
      </c>
      <c r="B79" s="2357"/>
      <c r="C79" s="1670" t="s">
        <v>2062</v>
      </c>
      <c r="D79" s="1670">
        <v>3534122</v>
      </c>
      <c r="E79" s="1670">
        <v>1741091</v>
      </c>
      <c r="F79" s="1670">
        <v>1793031</v>
      </c>
      <c r="G79" s="1671" t="s">
        <v>2062</v>
      </c>
      <c r="H79" s="1672">
        <v>414.1</v>
      </c>
      <c r="I79" s="1856">
        <v>60262</v>
      </c>
      <c r="J79" s="1672">
        <v>258.39999999999998</v>
      </c>
      <c r="K79" s="1672">
        <v>97.1</v>
      </c>
    </row>
    <row r="80" spans="1:11">
      <c r="A80" s="1667" t="s">
        <v>2140</v>
      </c>
      <c r="B80" s="2357"/>
      <c r="C80" s="1670" t="s">
        <v>2062</v>
      </c>
      <c r="D80" s="1670">
        <v>3582777</v>
      </c>
      <c r="E80" s="1670">
        <v>1767355</v>
      </c>
      <c r="F80" s="1670">
        <v>1815422</v>
      </c>
      <c r="G80" s="1671" t="s">
        <v>2062</v>
      </c>
      <c r="H80" s="1672">
        <v>430</v>
      </c>
      <c r="I80" s="1856">
        <v>48655</v>
      </c>
      <c r="J80" s="1672">
        <v>261.89999999999998</v>
      </c>
      <c r="K80" s="1672">
        <v>97.4</v>
      </c>
    </row>
    <row r="81" spans="1:11">
      <c r="A81" s="1667" t="s">
        <v>2141</v>
      </c>
      <c r="B81" s="2357" t="s">
        <v>2116</v>
      </c>
      <c r="C81" s="1670">
        <v>785747</v>
      </c>
      <c r="D81" s="1670">
        <v>3620947</v>
      </c>
      <c r="E81" s="1670">
        <v>1773488</v>
      </c>
      <c r="F81" s="1670">
        <v>1847459</v>
      </c>
      <c r="G81" s="1671">
        <v>4.6100000000000003</v>
      </c>
      <c r="H81" s="1672">
        <v>434.4</v>
      </c>
      <c r="I81" s="1856">
        <v>38170</v>
      </c>
      <c r="J81" s="1672">
        <v>264.7</v>
      </c>
      <c r="K81" s="1672">
        <v>96</v>
      </c>
    </row>
    <row r="82" spans="1:11">
      <c r="A82" s="1667" t="s">
        <v>2142</v>
      </c>
      <c r="B82" s="2357"/>
      <c r="C82" s="1670">
        <v>803353</v>
      </c>
      <c r="D82" s="1670">
        <v>3674305</v>
      </c>
      <c r="E82" s="1670">
        <v>1800159</v>
      </c>
      <c r="F82" s="1670">
        <v>1874146</v>
      </c>
      <c r="G82" s="1671">
        <v>4.57</v>
      </c>
      <c r="H82" s="1672">
        <v>441.1</v>
      </c>
      <c r="I82" s="1856">
        <v>53358</v>
      </c>
      <c r="J82" s="1672">
        <v>268.60000000000002</v>
      </c>
      <c r="K82" s="1672">
        <v>96.1</v>
      </c>
    </row>
    <row r="83" spans="1:11">
      <c r="A83" s="1667" t="s">
        <v>2143</v>
      </c>
      <c r="B83" s="2357"/>
      <c r="C83" s="1670">
        <v>830154</v>
      </c>
      <c r="D83" s="1670">
        <v>3757075</v>
      </c>
      <c r="E83" s="1670">
        <v>1846655</v>
      </c>
      <c r="F83" s="1670">
        <v>1910420</v>
      </c>
      <c r="G83" s="1671">
        <v>4.53</v>
      </c>
      <c r="H83" s="1672">
        <v>450.9</v>
      </c>
      <c r="I83" s="1856">
        <v>82770</v>
      </c>
      <c r="J83" s="1672">
        <v>274.7</v>
      </c>
      <c r="K83" s="1672">
        <v>96.7</v>
      </c>
    </row>
    <row r="84" spans="1:11">
      <c r="A84" s="1667" t="s">
        <v>2144</v>
      </c>
      <c r="B84" s="2357"/>
      <c r="C84" s="1670">
        <v>850546</v>
      </c>
      <c r="D84" s="1670">
        <v>3812219</v>
      </c>
      <c r="E84" s="1670">
        <v>1872532</v>
      </c>
      <c r="F84" s="1670">
        <v>1939687</v>
      </c>
      <c r="G84" s="1671">
        <v>4.4800000000000004</v>
      </c>
      <c r="H84" s="1672">
        <v>457.8</v>
      </c>
      <c r="I84" s="1856">
        <v>55144</v>
      </c>
      <c r="J84" s="1672">
        <v>278.7</v>
      </c>
      <c r="K84" s="1672">
        <v>96.5</v>
      </c>
    </row>
    <row r="85" spans="1:11">
      <c r="A85" s="1667" t="s">
        <v>2145</v>
      </c>
      <c r="B85" s="2357"/>
      <c r="C85" s="1670">
        <v>867690</v>
      </c>
      <c r="D85" s="1670">
        <v>3863141</v>
      </c>
      <c r="E85" s="1670">
        <v>1900356</v>
      </c>
      <c r="F85" s="1670">
        <v>1962785</v>
      </c>
      <c r="G85" s="1671">
        <v>4.45</v>
      </c>
      <c r="H85" s="1672">
        <v>463.8</v>
      </c>
      <c r="I85" s="1856">
        <v>50922</v>
      </c>
      <c r="J85" s="1672">
        <v>282.39999999999998</v>
      </c>
      <c r="K85" s="1672">
        <v>96.8</v>
      </c>
    </row>
    <row r="86" spans="1:11">
      <c r="A86" s="1667" t="s">
        <v>2146</v>
      </c>
      <c r="B86" s="2357" t="s">
        <v>2116</v>
      </c>
      <c r="C86" s="1670">
        <v>909121</v>
      </c>
      <c r="D86" s="1670">
        <v>3906487</v>
      </c>
      <c r="E86" s="1670">
        <v>1917887</v>
      </c>
      <c r="F86" s="1670">
        <v>1988600</v>
      </c>
      <c r="G86" s="1671">
        <v>4.3</v>
      </c>
      <c r="H86" s="1672">
        <v>469</v>
      </c>
      <c r="I86" s="1856">
        <v>43346</v>
      </c>
      <c r="J86" s="1672">
        <v>285.60000000000002</v>
      </c>
      <c r="K86" s="1672">
        <v>96.4</v>
      </c>
    </row>
    <row r="87" spans="1:11">
      <c r="A87" s="1667" t="s">
        <v>2147</v>
      </c>
      <c r="B87" s="2357"/>
      <c r="C87" s="1670">
        <v>943608</v>
      </c>
      <c r="D87" s="1670">
        <v>3988070</v>
      </c>
      <c r="E87" s="1670">
        <v>1963359</v>
      </c>
      <c r="F87" s="1670">
        <v>2024711</v>
      </c>
      <c r="G87" s="1671">
        <v>4.2300000000000004</v>
      </c>
      <c r="H87" s="1672">
        <v>478.8</v>
      </c>
      <c r="I87" s="1856">
        <v>81583</v>
      </c>
      <c r="J87" s="1672">
        <v>291.60000000000002</v>
      </c>
      <c r="K87" s="1672">
        <v>97</v>
      </c>
    </row>
    <row r="88" spans="1:11">
      <c r="A88" s="1667" t="s">
        <v>2148</v>
      </c>
      <c r="B88" s="2357"/>
      <c r="C88" s="1670">
        <v>990395</v>
      </c>
      <c r="D88" s="1670">
        <v>4083622</v>
      </c>
      <c r="E88" s="1670">
        <v>2014638</v>
      </c>
      <c r="F88" s="1670">
        <v>2068984</v>
      </c>
      <c r="G88" s="1671">
        <v>4.12</v>
      </c>
      <c r="H88" s="1672">
        <v>490.2</v>
      </c>
      <c r="I88" s="1856">
        <v>95552</v>
      </c>
      <c r="J88" s="1672">
        <v>298.60000000000002</v>
      </c>
      <c r="K88" s="1672">
        <v>97.4</v>
      </c>
    </row>
    <row r="89" spans="1:11">
      <c r="A89" s="1667" t="s">
        <v>2149</v>
      </c>
      <c r="B89" s="2357"/>
      <c r="C89" s="1670">
        <v>1033728</v>
      </c>
      <c r="D89" s="1670">
        <v>4157344</v>
      </c>
      <c r="E89" s="1670">
        <v>2051844</v>
      </c>
      <c r="F89" s="1670">
        <v>2105500</v>
      </c>
      <c r="G89" s="1671">
        <v>4.0199999999999996</v>
      </c>
      <c r="H89" s="1672">
        <v>498.6</v>
      </c>
      <c r="I89" s="1856">
        <v>73722</v>
      </c>
      <c r="J89" s="1672">
        <v>304</v>
      </c>
      <c r="K89" s="1672">
        <v>97.5</v>
      </c>
    </row>
    <row r="90" spans="1:11">
      <c r="A90" s="1667" t="s">
        <v>2150</v>
      </c>
      <c r="B90" s="2357"/>
      <c r="C90" s="1670">
        <v>1073937</v>
      </c>
      <c r="D90" s="1670">
        <v>4233127</v>
      </c>
      <c r="E90" s="1670">
        <v>2089858</v>
      </c>
      <c r="F90" s="1670">
        <v>2143269</v>
      </c>
      <c r="G90" s="1671">
        <v>3.94</v>
      </c>
      <c r="H90" s="1672">
        <v>507.7</v>
      </c>
      <c r="I90" s="1856">
        <v>75783</v>
      </c>
      <c r="J90" s="1672">
        <v>309.5</v>
      </c>
      <c r="K90" s="1672">
        <v>97.5</v>
      </c>
    </row>
    <row r="91" spans="1:11">
      <c r="A91" s="1667" t="s">
        <v>2151</v>
      </c>
      <c r="B91" s="2357" t="s">
        <v>2116</v>
      </c>
      <c r="C91" s="1670">
        <v>1090934</v>
      </c>
      <c r="D91" s="1670">
        <v>4309944</v>
      </c>
      <c r="E91" s="1670">
        <v>2120749</v>
      </c>
      <c r="F91" s="1670">
        <v>2189195</v>
      </c>
      <c r="G91" s="1671">
        <v>3.95</v>
      </c>
      <c r="H91" s="1672">
        <v>516.6</v>
      </c>
      <c r="I91" s="1856">
        <v>76817</v>
      </c>
      <c r="J91" s="1672">
        <v>315.10000000000002</v>
      </c>
      <c r="K91" s="1672">
        <v>96.9</v>
      </c>
    </row>
    <row r="92" spans="1:11">
      <c r="A92" s="1667" t="s">
        <v>2152</v>
      </c>
      <c r="B92" s="2357"/>
      <c r="C92" s="1670">
        <v>1129510</v>
      </c>
      <c r="D92" s="1670">
        <v>4364645</v>
      </c>
      <c r="E92" s="1670">
        <v>2147348</v>
      </c>
      <c r="F92" s="1670">
        <v>2217297</v>
      </c>
      <c r="G92" s="1671">
        <v>3.86</v>
      </c>
      <c r="H92" s="1672">
        <v>523.20000000000005</v>
      </c>
      <c r="I92" s="1856">
        <v>54701</v>
      </c>
      <c r="J92" s="1672">
        <v>319.10000000000002</v>
      </c>
      <c r="K92" s="1672">
        <v>96.8</v>
      </c>
    </row>
    <row r="93" spans="1:11">
      <c r="A93" s="1667" t="s">
        <v>2153</v>
      </c>
      <c r="B93" s="2357"/>
      <c r="C93" s="1670">
        <v>1167789</v>
      </c>
      <c r="D93" s="1670">
        <v>4434418</v>
      </c>
      <c r="E93" s="1670">
        <v>2182812</v>
      </c>
      <c r="F93" s="1670">
        <v>2251606</v>
      </c>
      <c r="G93" s="1671">
        <v>3.8</v>
      </c>
      <c r="H93" s="1672">
        <v>531.5</v>
      </c>
      <c r="I93" s="1856">
        <v>69773</v>
      </c>
      <c r="J93" s="1672">
        <v>324.2</v>
      </c>
      <c r="K93" s="1672">
        <v>96.9</v>
      </c>
    </row>
    <row r="94" spans="1:11">
      <c r="A94" s="1667" t="s">
        <v>2154</v>
      </c>
      <c r="B94" s="2357"/>
      <c r="C94" s="1670">
        <v>1210809</v>
      </c>
      <c r="D94" s="1670">
        <v>4501366</v>
      </c>
      <c r="E94" s="1670">
        <v>2216201</v>
      </c>
      <c r="F94" s="1670">
        <v>2285165</v>
      </c>
      <c r="G94" s="1671">
        <v>3.72</v>
      </c>
      <c r="H94" s="1672">
        <v>540.29999999999995</v>
      </c>
      <c r="I94" s="1856">
        <v>66948</v>
      </c>
      <c r="J94" s="1672">
        <v>329.1</v>
      </c>
      <c r="K94" s="1672">
        <v>97</v>
      </c>
    </row>
    <row r="95" spans="1:11">
      <c r="A95" s="1667" t="s">
        <v>2155</v>
      </c>
      <c r="B95" s="2357"/>
      <c r="C95" s="1670">
        <v>1275853</v>
      </c>
      <c r="D95" s="1670">
        <v>4576711</v>
      </c>
      <c r="E95" s="1670">
        <v>2254173</v>
      </c>
      <c r="F95" s="1670">
        <v>2322538</v>
      </c>
      <c r="G95" s="1671">
        <v>3.59</v>
      </c>
      <c r="H95" s="1672">
        <v>548.70000000000005</v>
      </c>
      <c r="I95" s="1856">
        <v>75345</v>
      </c>
      <c r="J95" s="1672">
        <v>334.6</v>
      </c>
      <c r="K95" s="1672">
        <v>97.1</v>
      </c>
    </row>
    <row r="96" spans="1:11">
      <c r="A96" s="1667" t="s">
        <v>2156</v>
      </c>
      <c r="B96" s="2357" t="s">
        <v>2116</v>
      </c>
      <c r="C96" s="1670">
        <v>1269229</v>
      </c>
      <c r="D96" s="1670">
        <v>4667928</v>
      </c>
      <c r="E96" s="1670">
        <v>2299961</v>
      </c>
      <c r="F96" s="1670">
        <v>2367967</v>
      </c>
      <c r="G96" s="1671">
        <v>3.68</v>
      </c>
      <c r="H96" s="1672">
        <v>559</v>
      </c>
      <c r="I96" s="1856">
        <v>91217</v>
      </c>
      <c r="J96" s="1672">
        <v>341.3</v>
      </c>
      <c r="K96" s="1672">
        <v>97.1</v>
      </c>
    </row>
    <row r="97" spans="1:11">
      <c r="A97" s="1667" t="s">
        <v>2157</v>
      </c>
      <c r="B97" s="2357"/>
      <c r="C97" s="1670">
        <v>1306346</v>
      </c>
      <c r="D97" s="1670">
        <v>4739396</v>
      </c>
      <c r="E97" s="1670">
        <v>2334855</v>
      </c>
      <c r="F97" s="1670">
        <v>2404541</v>
      </c>
      <c r="G97" s="1671">
        <v>3.63</v>
      </c>
      <c r="H97" s="1672">
        <v>567.29999999999995</v>
      </c>
      <c r="I97" s="1856">
        <v>71468</v>
      </c>
      <c r="J97" s="1672">
        <v>346.5</v>
      </c>
      <c r="K97" s="1672">
        <v>97.1</v>
      </c>
    </row>
    <row r="98" spans="1:11">
      <c r="A98" s="1667" t="s">
        <v>2158</v>
      </c>
      <c r="B98" s="2357"/>
      <c r="C98" s="1670">
        <v>1340237</v>
      </c>
      <c r="D98" s="1670">
        <v>4814473</v>
      </c>
      <c r="E98" s="1670">
        <v>2370645</v>
      </c>
      <c r="F98" s="1670">
        <v>2443828</v>
      </c>
      <c r="G98" s="1671">
        <v>3.59</v>
      </c>
      <c r="H98" s="1672">
        <v>576</v>
      </c>
      <c r="I98" s="1856">
        <v>75077</v>
      </c>
      <c r="J98" s="1672">
        <v>352</v>
      </c>
      <c r="K98" s="1672">
        <v>97</v>
      </c>
    </row>
    <row r="99" spans="1:11">
      <c r="A99" s="1667" t="s">
        <v>2159</v>
      </c>
      <c r="B99" s="2357"/>
      <c r="C99" s="1670">
        <v>1376173</v>
      </c>
      <c r="D99" s="1670">
        <v>4887893</v>
      </c>
      <c r="E99" s="1670">
        <v>2406197</v>
      </c>
      <c r="F99" s="1670">
        <v>2481696</v>
      </c>
      <c r="G99" s="1671">
        <v>3.55</v>
      </c>
      <c r="H99" s="1672">
        <v>584.70000000000005</v>
      </c>
      <c r="I99" s="1856">
        <v>73420</v>
      </c>
      <c r="J99" s="1672">
        <v>357.4</v>
      </c>
      <c r="K99" s="1672">
        <v>97</v>
      </c>
    </row>
    <row r="100" spans="1:11">
      <c r="A100" s="1667" t="s">
        <v>2160</v>
      </c>
      <c r="B100" s="2357"/>
      <c r="C100" s="1670">
        <v>1402663</v>
      </c>
      <c r="D100" s="1670">
        <v>4951648</v>
      </c>
      <c r="E100" s="1670">
        <v>2437262</v>
      </c>
      <c r="F100" s="1670">
        <v>2514386</v>
      </c>
      <c r="G100" s="1671">
        <v>3.53</v>
      </c>
      <c r="H100" s="1672">
        <v>591.29999999999995</v>
      </c>
      <c r="I100" s="1856">
        <v>63755</v>
      </c>
      <c r="J100" s="1672">
        <v>362</v>
      </c>
      <c r="K100" s="1672">
        <v>96.9</v>
      </c>
    </row>
    <row r="101" spans="1:11">
      <c r="A101" s="1667" t="s">
        <v>2161</v>
      </c>
      <c r="B101" s="2357" t="s">
        <v>2116</v>
      </c>
      <c r="C101" s="1670">
        <v>1440612</v>
      </c>
      <c r="D101" s="1670">
        <v>4992140</v>
      </c>
      <c r="E101" s="1670">
        <v>2453277</v>
      </c>
      <c r="F101" s="1670">
        <v>2538863</v>
      </c>
      <c r="G101" s="1671">
        <v>3.47</v>
      </c>
      <c r="H101" s="1672">
        <v>596.9</v>
      </c>
      <c r="I101" s="1856">
        <v>40492</v>
      </c>
      <c r="J101" s="1672">
        <v>365</v>
      </c>
      <c r="K101" s="1672">
        <v>96.6</v>
      </c>
    </row>
    <row r="102" spans="1:11">
      <c r="A102" s="1667" t="s">
        <v>2162</v>
      </c>
      <c r="B102" s="2357"/>
      <c r="C102" s="1670">
        <v>1457237</v>
      </c>
      <c r="D102" s="1670">
        <v>5033689</v>
      </c>
      <c r="E102" s="1670">
        <v>2471173</v>
      </c>
      <c r="F102" s="1670">
        <v>2562516</v>
      </c>
      <c r="G102" s="1671">
        <v>3.45</v>
      </c>
      <c r="H102" s="1672">
        <v>601.70000000000005</v>
      </c>
      <c r="I102" s="1856">
        <v>41549</v>
      </c>
      <c r="J102" s="1672">
        <v>368</v>
      </c>
      <c r="K102" s="1672">
        <v>96.4</v>
      </c>
    </row>
    <row r="103" spans="1:11">
      <c r="A103" s="1667" t="s">
        <v>2163</v>
      </c>
      <c r="B103" s="2357"/>
      <c r="C103" s="1670">
        <v>1470897</v>
      </c>
      <c r="D103" s="1670">
        <v>5072600</v>
      </c>
      <c r="E103" s="1670">
        <v>2487802</v>
      </c>
      <c r="F103" s="1670">
        <v>2584798</v>
      </c>
      <c r="G103" s="1671">
        <v>3.45</v>
      </c>
      <c r="H103" s="1672">
        <v>606</v>
      </c>
      <c r="I103" s="1856">
        <v>38911</v>
      </c>
      <c r="J103" s="1672">
        <v>370.9</v>
      </c>
      <c r="K103" s="1672">
        <v>96.2</v>
      </c>
    </row>
    <row r="104" spans="1:11">
      <c r="A104" s="1667" t="s">
        <v>2164</v>
      </c>
      <c r="B104" s="2357"/>
      <c r="C104" s="1670">
        <v>1482775</v>
      </c>
      <c r="D104" s="1670">
        <v>5105963</v>
      </c>
      <c r="E104" s="1670">
        <v>2501882</v>
      </c>
      <c r="F104" s="1670">
        <v>2604081</v>
      </c>
      <c r="G104" s="1671">
        <v>3.44</v>
      </c>
      <c r="H104" s="1672">
        <v>610</v>
      </c>
      <c r="I104" s="1856">
        <v>33363</v>
      </c>
      <c r="J104" s="1672">
        <v>373.3</v>
      </c>
      <c r="K104" s="1672">
        <v>96.1</v>
      </c>
    </row>
    <row r="105" spans="1:11">
      <c r="A105" s="1667" t="s">
        <v>2165</v>
      </c>
      <c r="B105" s="2357"/>
      <c r="C105" s="1670">
        <v>1495372</v>
      </c>
      <c r="D105" s="1670">
        <v>5134576</v>
      </c>
      <c r="E105" s="1670">
        <v>2513627</v>
      </c>
      <c r="F105" s="1670">
        <v>2620949</v>
      </c>
      <c r="G105" s="1671">
        <v>3.43</v>
      </c>
      <c r="H105" s="1672">
        <v>613.29999999999995</v>
      </c>
      <c r="I105" s="1856">
        <v>28613</v>
      </c>
      <c r="J105" s="1672">
        <v>375.4</v>
      </c>
      <c r="K105" s="1672">
        <v>95.9</v>
      </c>
    </row>
    <row r="106" spans="1:11">
      <c r="A106" s="1667" t="s">
        <v>2166</v>
      </c>
      <c r="B106" s="2357" t="s">
        <v>2116</v>
      </c>
      <c r="C106" s="1670">
        <v>1592224</v>
      </c>
      <c r="D106" s="1670">
        <v>5144892</v>
      </c>
      <c r="E106" s="1670">
        <v>2512358</v>
      </c>
      <c r="F106" s="1670">
        <v>2632534</v>
      </c>
      <c r="G106" s="1671">
        <v>3.23</v>
      </c>
      <c r="H106" s="1672">
        <v>614.5</v>
      </c>
      <c r="I106" s="1856">
        <v>10316</v>
      </c>
      <c r="J106" s="1672">
        <v>376.2</v>
      </c>
      <c r="K106" s="1672">
        <v>95.4</v>
      </c>
    </row>
    <row r="107" spans="1:11">
      <c r="A107" s="1667" t="s">
        <v>2167</v>
      </c>
      <c r="B107" s="2357"/>
      <c r="C107" s="1670">
        <v>1607502</v>
      </c>
      <c r="D107" s="1670">
        <v>5171231</v>
      </c>
      <c r="E107" s="1670">
        <v>2523637</v>
      </c>
      <c r="F107" s="1670">
        <v>2647594</v>
      </c>
      <c r="G107" s="1671">
        <v>3.22</v>
      </c>
      <c r="H107" s="1672">
        <v>617.5</v>
      </c>
      <c r="I107" s="1856">
        <v>26339</v>
      </c>
      <c r="J107" s="1672">
        <v>378.1</v>
      </c>
      <c r="K107" s="1672">
        <v>95.3</v>
      </c>
    </row>
    <row r="108" spans="1:11">
      <c r="A108" s="1667" t="s">
        <v>2168</v>
      </c>
      <c r="B108" s="2357"/>
      <c r="C108" s="1670">
        <v>1627225</v>
      </c>
      <c r="D108" s="1670">
        <v>5199528</v>
      </c>
      <c r="E108" s="1670">
        <v>2535677</v>
      </c>
      <c r="F108" s="1670">
        <v>2663851</v>
      </c>
      <c r="G108" s="1671">
        <v>3.2</v>
      </c>
      <c r="H108" s="1672">
        <v>620.79999999999995</v>
      </c>
      <c r="I108" s="1856">
        <v>28297</v>
      </c>
      <c r="J108" s="1672">
        <v>380.1</v>
      </c>
      <c r="K108" s="1672">
        <v>95.2</v>
      </c>
    </row>
    <row r="109" spans="1:11">
      <c r="A109" s="1667" t="s">
        <v>2169</v>
      </c>
      <c r="B109" s="2357"/>
      <c r="C109" s="1670">
        <v>1648271</v>
      </c>
      <c r="D109" s="1670">
        <v>5229484</v>
      </c>
      <c r="E109" s="1670">
        <v>2549198</v>
      </c>
      <c r="F109" s="1670">
        <v>2680286</v>
      </c>
      <c r="G109" s="1671">
        <v>3.17</v>
      </c>
      <c r="H109" s="1672">
        <v>624.29999999999995</v>
      </c>
      <c r="I109" s="1856">
        <v>29956</v>
      </c>
      <c r="J109" s="1672">
        <v>382.3</v>
      </c>
      <c r="K109" s="1672">
        <v>95.1</v>
      </c>
    </row>
    <row r="110" spans="1:11">
      <c r="A110" s="1667" t="s">
        <v>2170</v>
      </c>
      <c r="B110" s="2357"/>
      <c r="C110" s="1670">
        <v>1668103</v>
      </c>
      <c r="D110" s="1670">
        <v>5255381</v>
      </c>
      <c r="E110" s="1670">
        <v>2559727</v>
      </c>
      <c r="F110" s="1670">
        <v>2695654</v>
      </c>
      <c r="G110" s="1671">
        <v>3.15</v>
      </c>
      <c r="H110" s="1672">
        <v>627.29999999999995</v>
      </c>
      <c r="I110" s="1856">
        <v>25897</v>
      </c>
      <c r="J110" s="1672">
        <v>384.2</v>
      </c>
      <c r="K110" s="1672">
        <v>95</v>
      </c>
    </row>
    <row r="111" spans="1:11">
      <c r="A111" s="1667" t="s">
        <v>2171</v>
      </c>
      <c r="B111" s="2357" t="s">
        <v>2116</v>
      </c>
      <c r="C111" s="1670">
        <v>1666482</v>
      </c>
      <c r="D111" s="1670">
        <v>5278050</v>
      </c>
      <c r="E111" s="1670">
        <v>2567814</v>
      </c>
      <c r="F111" s="1670">
        <v>2710236</v>
      </c>
      <c r="G111" s="1671">
        <v>3.17</v>
      </c>
      <c r="H111" s="1672">
        <v>630</v>
      </c>
      <c r="I111" s="1856">
        <v>22669</v>
      </c>
      <c r="J111" s="1672">
        <v>385.9</v>
      </c>
      <c r="K111" s="1672">
        <v>94.7</v>
      </c>
    </row>
    <row r="112" spans="1:11">
      <c r="A112" s="1667" t="s">
        <v>2172</v>
      </c>
      <c r="B112" s="2357"/>
      <c r="C112" s="1670">
        <v>1686848</v>
      </c>
      <c r="D112" s="1670">
        <v>5301811</v>
      </c>
      <c r="E112" s="1670">
        <v>2577423</v>
      </c>
      <c r="F112" s="1670">
        <v>2724388</v>
      </c>
      <c r="G112" s="1671">
        <v>3.14</v>
      </c>
      <c r="H112" s="1672">
        <v>632.6</v>
      </c>
      <c r="I112" s="1856">
        <v>23761</v>
      </c>
      <c r="J112" s="1672">
        <v>387.6</v>
      </c>
      <c r="K112" s="1672">
        <v>94.6</v>
      </c>
    </row>
    <row r="113" spans="1:11">
      <c r="A113" s="1667" t="s">
        <v>2173</v>
      </c>
      <c r="B113" s="2357"/>
      <c r="C113" s="1670">
        <v>1705008</v>
      </c>
      <c r="D113" s="1670">
        <v>5322587</v>
      </c>
      <c r="E113" s="1670">
        <v>2584888</v>
      </c>
      <c r="F113" s="1670">
        <v>2737699</v>
      </c>
      <c r="G113" s="1671">
        <v>3.12</v>
      </c>
      <c r="H113" s="1672">
        <v>635.1</v>
      </c>
      <c r="I113" s="1856">
        <v>20776</v>
      </c>
      <c r="J113" s="1672">
        <v>389.1</v>
      </c>
      <c r="K113" s="1672">
        <v>94.4</v>
      </c>
    </row>
    <row r="114" spans="1:11">
      <c r="A114" s="1667" t="s">
        <v>2174</v>
      </c>
      <c r="B114" s="2357"/>
      <c r="C114" s="1670">
        <v>1726735</v>
      </c>
      <c r="D114" s="1670">
        <v>5348213</v>
      </c>
      <c r="E114" s="1670">
        <v>2595766</v>
      </c>
      <c r="F114" s="1670">
        <v>2752447</v>
      </c>
      <c r="G114" s="1671">
        <v>3.1</v>
      </c>
      <c r="H114" s="1672">
        <v>638</v>
      </c>
      <c r="I114" s="1856">
        <v>25626</v>
      </c>
      <c r="J114" s="1672">
        <v>391</v>
      </c>
      <c r="K114" s="1672">
        <v>94.3</v>
      </c>
    </row>
    <row r="115" spans="1:11">
      <c r="A115" s="1667" t="s">
        <v>2175</v>
      </c>
      <c r="B115" s="2357"/>
      <c r="C115" s="1670">
        <v>1756272</v>
      </c>
      <c r="D115" s="1670">
        <v>5380568</v>
      </c>
      <c r="E115" s="1670">
        <v>2610489</v>
      </c>
      <c r="F115" s="1670">
        <v>2770079</v>
      </c>
      <c r="G115" s="1671">
        <v>3.06</v>
      </c>
      <c r="H115" s="1672">
        <v>641.9</v>
      </c>
      <c r="I115" s="1856">
        <v>32355</v>
      </c>
      <c r="J115" s="1672">
        <v>393.4</v>
      </c>
      <c r="K115" s="1672">
        <v>94.2</v>
      </c>
    </row>
    <row r="116" spans="1:11">
      <c r="A116" s="1667" t="s">
        <v>2176</v>
      </c>
      <c r="B116" s="2357" t="s">
        <v>2116</v>
      </c>
      <c r="C116" s="1670">
        <v>1791672</v>
      </c>
      <c r="D116" s="1670">
        <v>5405040</v>
      </c>
      <c r="E116" s="1670">
        <v>2619692</v>
      </c>
      <c r="F116" s="1670">
        <v>2785348</v>
      </c>
      <c r="G116" s="1671">
        <v>3.02</v>
      </c>
      <c r="H116" s="1672">
        <v>644.9</v>
      </c>
      <c r="I116" s="1856">
        <v>24472</v>
      </c>
      <c r="J116" s="1672">
        <v>395.2</v>
      </c>
      <c r="K116" s="1672">
        <v>94.1</v>
      </c>
    </row>
    <row r="117" spans="1:11">
      <c r="A117" s="1667" t="s">
        <v>2177</v>
      </c>
      <c r="B117" s="2357"/>
      <c r="C117" s="1670">
        <v>1825580</v>
      </c>
      <c r="D117" s="1670">
        <v>5436105</v>
      </c>
      <c r="E117" s="1670">
        <v>2633780</v>
      </c>
      <c r="F117" s="1670">
        <v>2802325</v>
      </c>
      <c r="G117" s="1671">
        <v>2.98</v>
      </c>
      <c r="H117" s="1672">
        <v>648.5</v>
      </c>
      <c r="I117" s="1856">
        <v>31065</v>
      </c>
      <c r="J117" s="1672">
        <v>397.4</v>
      </c>
      <c r="K117" s="1672">
        <v>94</v>
      </c>
    </row>
    <row r="118" spans="1:11">
      <c r="A118" s="1667" t="s">
        <v>2178</v>
      </c>
      <c r="B118" s="2357"/>
      <c r="C118" s="1670">
        <v>1858584</v>
      </c>
      <c r="D118" s="1670">
        <v>5466059</v>
      </c>
      <c r="E118" s="1670">
        <v>2647072</v>
      </c>
      <c r="F118" s="1670">
        <v>2818987</v>
      </c>
      <c r="G118" s="1671">
        <v>2.94</v>
      </c>
      <c r="H118" s="1672">
        <v>651.9</v>
      </c>
      <c r="I118" s="1856">
        <v>29954</v>
      </c>
      <c r="J118" s="1672">
        <v>399.6</v>
      </c>
      <c r="K118" s="1672">
        <v>93.9</v>
      </c>
    </row>
    <row r="119" spans="1:11">
      <c r="A119" s="1667" t="s">
        <v>2179</v>
      </c>
      <c r="B119" s="2357"/>
      <c r="C119" s="1670">
        <v>1890296</v>
      </c>
      <c r="D119" s="1670">
        <v>5492979</v>
      </c>
      <c r="E119" s="1670">
        <v>2658786</v>
      </c>
      <c r="F119" s="1670">
        <v>2834193</v>
      </c>
      <c r="G119" s="1671">
        <v>2.91</v>
      </c>
      <c r="H119" s="1672">
        <v>655.1</v>
      </c>
      <c r="I119" s="1856">
        <v>26920</v>
      </c>
      <c r="J119" s="1672">
        <v>401.6</v>
      </c>
      <c r="K119" s="1672">
        <v>93.8</v>
      </c>
    </row>
    <row r="120" spans="1:11">
      <c r="A120" s="1667" t="s">
        <v>2180</v>
      </c>
      <c r="B120" s="2357"/>
      <c r="C120" s="1670">
        <v>1921633</v>
      </c>
      <c r="D120" s="1670">
        <v>5520397</v>
      </c>
      <c r="E120" s="1670">
        <v>2670899</v>
      </c>
      <c r="F120" s="1670">
        <v>2849498</v>
      </c>
      <c r="G120" s="1671">
        <v>2.87</v>
      </c>
      <c r="H120" s="1672">
        <v>658.4</v>
      </c>
      <c r="I120" s="1856">
        <v>27418</v>
      </c>
      <c r="J120" s="1672">
        <v>403.6</v>
      </c>
      <c r="K120" s="1672">
        <v>93.7</v>
      </c>
    </row>
    <row r="121" spans="1:11">
      <c r="A121" s="1667" t="s">
        <v>2181</v>
      </c>
      <c r="B121" s="2357" t="s">
        <v>2116</v>
      </c>
      <c r="C121" s="1670">
        <v>1871922</v>
      </c>
      <c r="D121" s="1670">
        <v>5401877</v>
      </c>
      <c r="E121" s="1670">
        <v>2612369</v>
      </c>
      <c r="F121" s="1670">
        <v>2789508</v>
      </c>
      <c r="G121" s="1671">
        <v>2.89</v>
      </c>
      <c r="H121" s="1672">
        <v>644.20000000000005</v>
      </c>
      <c r="I121" s="1856">
        <v>-118520</v>
      </c>
      <c r="J121" s="1672">
        <v>394.9</v>
      </c>
      <c r="K121" s="1672">
        <v>93.6</v>
      </c>
    </row>
    <row r="122" spans="1:11">
      <c r="A122" s="1673" t="s">
        <v>2182</v>
      </c>
      <c r="B122" s="2357"/>
      <c r="C122" s="1670">
        <v>1898632</v>
      </c>
      <c r="D122" s="1670">
        <v>5416747</v>
      </c>
      <c r="E122" s="1670">
        <v>2619265</v>
      </c>
      <c r="F122" s="1670">
        <v>2797482</v>
      </c>
      <c r="G122" s="1671">
        <v>2.85</v>
      </c>
      <c r="H122" s="1672">
        <v>645.79999999999995</v>
      </c>
      <c r="I122" s="1856">
        <v>14870</v>
      </c>
      <c r="J122" s="1672">
        <v>396</v>
      </c>
      <c r="K122" s="1672">
        <v>93.6</v>
      </c>
    </row>
    <row r="123" spans="1:11">
      <c r="A123" s="1673" t="s">
        <v>2183</v>
      </c>
      <c r="B123" s="2357"/>
      <c r="C123" s="1670">
        <v>1934722</v>
      </c>
      <c r="D123" s="1670">
        <v>5442131</v>
      </c>
      <c r="E123" s="1670">
        <v>2630234</v>
      </c>
      <c r="F123" s="1670">
        <v>2811897</v>
      </c>
      <c r="G123" s="1671">
        <v>2.81</v>
      </c>
      <c r="H123" s="1672">
        <v>648.70000000000005</v>
      </c>
      <c r="I123" s="1856">
        <v>25384</v>
      </c>
      <c r="J123" s="1672">
        <v>397.9</v>
      </c>
      <c r="K123" s="1672">
        <v>93.5</v>
      </c>
    </row>
    <row r="124" spans="1:11">
      <c r="A124" s="1673" t="s">
        <v>2184</v>
      </c>
      <c r="B124" s="2357"/>
      <c r="C124" s="1670">
        <v>1972565</v>
      </c>
      <c r="D124" s="1670">
        <v>5470169</v>
      </c>
      <c r="E124" s="1670">
        <v>2641990</v>
      </c>
      <c r="F124" s="1670">
        <v>2828179</v>
      </c>
      <c r="G124" s="1671">
        <v>2.77</v>
      </c>
      <c r="H124" s="1672">
        <v>651.9</v>
      </c>
      <c r="I124" s="1856">
        <v>28038</v>
      </c>
      <c r="J124" s="1672">
        <v>399.9</v>
      </c>
      <c r="K124" s="1672">
        <v>93.4</v>
      </c>
    </row>
    <row r="125" spans="1:11">
      <c r="A125" s="1673" t="s">
        <v>2185</v>
      </c>
      <c r="B125" s="2357"/>
      <c r="C125" s="1670">
        <v>1983728</v>
      </c>
      <c r="D125" s="1670">
        <v>5549345</v>
      </c>
      <c r="E125" s="1670">
        <v>2687605</v>
      </c>
      <c r="F125" s="1670">
        <v>2861740</v>
      </c>
      <c r="G125" s="1671">
        <v>2.8</v>
      </c>
      <c r="H125" s="1672">
        <v>661.3</v>
      </c>
      <c r="I125" s="1856">
        <v>79176</v>
      </c>
      <c r="J125" s="1672">
        <v>405.7</v>
      </c>
      <c r="K125" s="1672">
        <v>93.9</v>
      </c>
    </row>
    <row r="126" spans="1:11">
      <c r="A126" s="1673" t="s">
        <v>2186</v>
      </c>
      <c r="B126" s="2357" t="s">
        <v>2116</v>
      </c>
      <c r="C126" s="1670">
        <v>2040709</v>
      </c>
      <c r="D126" s="1670">
        <v>5550574</v>
      </c>
      <c r="E126" s="1670">
        <v>2674625</v>
      </c>
      <c r="F126" s="1670">
        <v>2875949</v>
      </c>
      <c r="G126" s="1671">
        <v>2.72</v>
      </c>
      <c r="H126" s="1672">
        <v>661.4</v>
      </c>
      <c r="I126" s="1856">
        <v>1229</v>
      </c>
      <c r="J126" s="1672">
        <v>405.8</v>
      </c>
      <c r="K126" s="1672">
        <v>93</v>
      </c>
    </row>
    <row r="127" spans="1:11">
      <c r="A127" s="1673" t="s">
        <v>2187</v>
      </c>
      <c r="B127" s="2357"/>
      <c r="C127" s="1670">
        <v>2073072</v>
      </c>
      <c r="D127" s="1670">
        <v>5568305</v>
      </c>
      <c r="E127" s="1670">
        <v>2679694</v>
      </c>
      <c r="F127" s="1670">
        <v>2888611</v>
      </c>
      <c r="G127" s="1671">
        <v>2.69</v>
      </c>
      <c r="H127" s="1672">
        <v>663.5</v>
      </c>
      <c r="I127" s="1856">
        <v>17731</v>
      </c>
      <c r="J127" s="1672">
        <v>407.1</v>
      </c>
      <c r="K127" s="1672">
        <v>92.8</v>
      </c>
    </row>
    <row r="128" spans="1:11">
      <c r="A128" s="1667" t="s">
        <v>2188</v>
      </c>
      <c r="B128" s="2357"/>
      <c r="C128" s="1670">
        <v>2100565</v>
      </c>
      <c r="D128" s="1670">
        <v>5580858</v>
      </c>
      <c r="E128" s="1670">
        <v>2682604</v>
      </c>
      <c r="F128" s="1670">
        <v>2898254</v>
      </c>
      <c r="G128" s="1671">
        <v>2.66</v>
      </c>
      <c r="H128" s="1672">
        <v>665</v>
      </c>
      <c r="I128" s="1856">
        <v>12553</v>
      </c>
      <c r="J128" s="1672">
        <v>408</v>
      </c>
      <c r="K128" s="1672">
        <v>92.6</v>
      </c>
    </row>
    <row r="129" spans="1:13">
      <c r="A129" s="1667" t="s">
        <v>2189</v>
      </c>
      <c r="B129" s="2357"/>
      <c r="C129" s="1670">
        <v>2126404</v>
      </c>
      <c r="D129" s="1670">
        <v>5588268</v>
      </c>
      <c r="E129" s="1670">
        <v>2683384</v>
      </c>
      <c r="F129" s="1670">
        <v>2904884</v>
      </c>
      <c r="G129" s="1671">
        <v>2.63</v>
      </c>
      <c r="H129" s="1672">
        <v>665.8</v>
      </c>
      <c r="I129" s="1856">
        <v>7410</v>
      </c>
      <c r="J129" s="1672">
        <v>408.6</v>
      </c>
      <c r="K129" s="1672">
        <v>92.4</v>
      </c>
    </row>
    <row r="130" spans="1:13">
      <c r="A130" s="1667" t="s">
        <v>2190</v>
      </c>
      <c r="B130" s="2357"/>
      <c r="C130" s="1670">
        <v>2150303</v>
      </c>
      <c r="D130" s="1670">
        <v>5591881</v>
      </c>
      <c r="E130" s="1670">
        <v>2681956</v>
      </c>
      <c r="F130" s="1670">
        <v>2909925</v>
      </c>
      <c r="G130" s="1671">
        <v>2.6</v>
      </c>
      <c r="H130" s="1672">
        <v>666.2</v>
      </c>
      <c r="I130" s="1856">
        <v>3613</v>
      </c>
      <c r="J130" s="1672">
        <v>408.8</v>
      </c>
      <c r="K130" s="1672">
        <v>92.2</v>
      </c>
    </row>
    <row r="131" spans="1:13">
      <c r="A131" s="1667" t="s">
        <v>2191</v>
      </c>
      <c r="B131" s="2357" t="s">
        <v>2116</v>
      </c>
      <c r="C131" s="1670">
        <v>2146488</v>
      </c>
      <c r="D131" s="1670">
        <v>5590601</v>
      </c>
      <c r="E131" s="1670">
        <v>2680288</v>
      </c>
      <c r="F131" s="1670">
        <v>2910313</v>
      </c>
      <c r="G131" s="1671">
        <v>2.6</v>
      </c>
      <c r="H131" s="1672">
        <v>666</v>
      </c>
      <c r="I131" s="1856">
        <v>-1280</v>
      </c>
      <c r="J131" s="1672">
        <v>408.7</v>
      </c>
      <c r="K131" s="1672">
        <v>92.1</v>
      </c>
    </row>
    <row r="132" spans="1:13">
      <c r="A132" s="1667" t="s">
        <v>2192</v>
      </c>
      <c r="B132" s="2357"/>
      <c r="C132" s="1670">
        <v>2177405</v>
      </c>
      <c r="D132" s="1670">
        <v>5592939</v>
      </c>
      <c r="E132" s="1670">
        <v>2679392</v>
      </c>
      <c r="F132" s="1670">
        <v>2913547</v>
      </c>
      <c r="G132" s="1671">
        <v>2.57</v>
      </c>
      <c r="H132" s="1672">
        <v>666.2</v>
      </c>
      <c r="I132" s="1856">
        <v>2338</v>
      </c>
      <c r="J132" s="1672">
        <v>408.9</v>
      </c>
      <c r="K132" s="1672">
        <v>92</v>
      </c>
    </row>
    <row r="133" spans="1:13">
      <c r="A133" s="1667" t="s">
        <v>2193</v>
      </c>
      <c r="B133" s="2357"/>
      <c r="C133" s="1670">
        <v>2203303</v>
      </c>
      <c r="D133" s="1670">
        <v>5594249</v>
      </c>
      <c r="E133" s="1670">
        <v>2678849</v>
      </c>
      <c r="F133" s="1670">
        <v>2915400</v>
      </c>
      <c r="G133" s="1671">
        <v>2.54</v>
      </c>
      <c r="H133" s="1672">
        <v>666.3</v>
      </c>
      <c r="I133" s="1856">
        <v>1310</v>
      </c>
      <c r="J133" s="1672">
        <v>409</v>
      </c>
      <c r="K133" s="1672">
        <v>91.9</v>
      </c>
    </row>
    <row r="134" spans="1:13">
      <c r="A134" s="1667" t="s">
        <v>2194</v>
      </c>
      <c r="B134" s="2357"/>
      <c r="C134" s="1670">
        <v>2231209</v>
      </c>
      <c r="D134" s="1670">
        <v>5596449</v>
      </c>
      <c r="E134" s="1670">
        <v>2678699</v>
      </c>
      <c r="F134" s="1670">
        <v>2917750</v>
      </c>
      <c r="G134" s="1671">
        <v>2.5099999999999998</v>
      </c>
      <c r="H134" s="1672">
        <v>666.6</v>
      </c>
      <c r="I134" s="1856">
        <v>2200</v>
      </c>
      <c r="J134" s="1672">
        <v>409.2</v>
      </c>
      <c r="K134" s="1672">
        <v>91.8</v>
      </c>
    </row>
    <row r="135" spans="1:13">
      <c r="A135" s="1667" t="s">
        <v>2195</v>
      </c>
      <c r="B135" s="2357"/>
      <c r="C135" s="1670">
        <v>2258048</v>
      </c>
      <c r="D135" s="1670">
        <v>5599359</v>
      </c>
      <c r="E135" s="1670">
        <v>2679462</v>
      </c>
      <c r="F135" s="1670">
        <v>2919897</v>
      </c>
      <c r="G135" s="1671">
        <v>2.4797342660563459</v>
      </c>
      <c r="H135" s="1672">
        <v>666.92064165110344</v>
      </c>
      <c r="I135" s="1856">
        <v>2910</v>
      </c>
      <c r="J135" s="1672">
        <v>409.3807918477105</v>
      </c>
      <c r="K135" s="1672">
        <v>91.765634198740571</v>
      </c>
    </row>
    <row r="136" spans="1:13">
      <c r="A136" s="1667" t="s">
        <v>2196</v>
      </c>
      <c r="B136" s="2357" t="s">
        <v>2116</v>
      </c>
      <c r="C136" s="1670">
        <v>2255318</v>
      </c>
      <c r="D136" s="1670">
        <v>5588133</v>
      </c>
      <c r="E136" s="1670">
        <v>2673328</v>
      </c>
      <c r="F136" s="1670">
        <v>2914805</v>
      </c>
      <c r="G136" s="1671">
        <v>2.4777583471599125</v>
      </c>
      <c r="H136" s="1672">
        <v>665.6</v>
      </c>
      <c r="I136" s="1856">
        <v>-5488</v>
      </c>
      <c r="J136" s="1672">
        <v>408.56003562020612</v>
      </c>
      <c r="K136" s="1672">
        <v>91.715500693871448</v>
      </c>
    </row>
    <row r="137" spans="1:13">
      <c r="A137" s="1667" t="s">
        <v>2197</v>
      </c>
      <c r="B137" s="2357"/>
      <c r="C137" s="1670">
        <v>2272618</v>
      </c>
      <c r="D137" s="1670">
        <v>5584285</v>
      </c>
      <c r="E137" s="1670">
        <v>2669962</v>
      </c>
      <c r="F137" s="1670">
        <v>2914323</v>
      </c>
      <c r="G137" s="1671">
        <v>2.4572035423463161</v>
      </c>
      <c r="H137" s="1672">
        <v>665.1022554438772</v>
      </c>
      <c r="I137" s="1856">
        <v>-3848</v>
      </c>
      <c r="J137" s="1672">
        <v>408.27870033039346</v>
      </c>
      <c r="K137" s="1672">
        <v>91.615171001978851</v>
      </c>
    </row>
    <row r="138" spans="1:13">
      <c r="A138" s="1667" t="s">
        <v>2198</v>
      </c>
      <c r="B138" s="2357"/>
      <c r="C138" s="1670">
        <v>2273985</v>
      </c>
      <c r="D138" s="1670">
        <v>5575598</v>
      </c>
      <c r="E138" s="1670">
        <v>2664719</v>
      </c>
      <c r="F138" s="1670">
        <v>2910879</v>
      </c>
      <c r="G138" s="1671">
        <v>2.4519062350895013</v>
      </c>
      <c r="H138" s="1672">
        <v>664.06523934751124</v>
      </c>
      <c r="I138" s="1856">
        <v>-8687</v>
      </c>
      <c r="J138" s="1672">
        <v>407.64357567795003</v>
      </c>
      <c r="K138" s="1672">
        <v>91.543447872618543</v>
      </c>
    </row>
    <row r="139" spans="1:13">
      <c r="A139" s="1667" t="s">
        <v>2199</v>
      </c>
      <c r="B139" s="2357"/>
      <c r="C139" s="1670">
        <v>2288479</v>
      </c>
      <c r="D139" s="1670">
        <v>5563548</v>
      </c>
      <c r="E139" s="1670">
        <v>2657796</v>
      </c>
      <c r="F139" s="1670">
        <v>2905752</v>
      </c>
      <c r="G139" s="1671">
        <v>2.4311116684924792</v>
      </c>
      <c r="H139" s="1672">
        <v>662.6119082129344</v>
      </c>
      <c r="I139" s="1856">
        <v>-12050</v>
      </c>
      <c r="J139" s="1672">
        <v>406.7625750952468</v>
      </c>
      <c r="K139" s="1672">
        <v>91.466718426073527</v>
      </c>
    </row>
    <row r="140" spans="1:13">
      <c r="A140" s="1667" t="s">
        <v>2200</v>
      </c>
      <c r="B140" s="2357"/>
      <c r="C140" s="1670">
        <v>2301120</v>
      </c>
      <c r="D140" s="1670">
        <v>5550223</v>
      </c>
      <c r="E140" s="1670">
        <v>2649867</v>
      </c>
      <c r="F140" s="1670">
        <v>2900356</v>
      </c>
      <c r="G140" s="1671">
        <v>2.4119659122514254</v>
      </c>
      <c r="H140" s="1672">
        <v>661.01861853850494</v>
      </c>
      <c r="I140" s="1856">
        <v>-13325</v>
      </c>
      <c r="J140" s="1672">
        <v>405.78835660856453</v>
      </c>
      <c r="K140" s="1672">
        <v>91.363508479648701</v>
      </c>
    </row>
    <row r="141" spans="1:13">
      <c r="A141" s="1667" t="s">
        <v>2201</v>
      </c>
      <c r="B141" s="2357" t="s">
        <v>2202</v>
      </c>
      <c r="C141" s="1670">
        <v>2315200</v>
      </c>
      <c r="D141" s="1670">
        <v>5534800</v>
      </c>
      <c r="E141" s="1670">
        <v>2641561</v>
      </c>
      <c r="F141" s="1670">
        <v>2893239</v>
      </c>
      <c r="G141" s="1671">
        <v>2.3906357982031792</v>
      </c>
      <c r="H141" s="1672">
        <v>658.83417252913387</v>
      </c>
      <c r="I141" s="1856">
        <v>-15423</v>
      </c>
      <c r="J141" s="1672">
        <v>404.6607489747858</v>
      </c>
      <c r="K141" s="1672">
        <v>91.301167998910557</v>
      </c>
      <c r="M141" s="1667" t="s">
        <v>2413</v>
      </c>
    </row>
    <row r="142" spans="1:13">
      <c r="A142" s="1859" t="s">
        <v>2203</v>
      </c>
      <c r="B142" s="1860"/>
      <c r="C142" s="1675">
        <v>2333859</v>
      </c>
      <c r="D142" s="1675">
        <v>5525807</v>
      </c>
      <c r="E142" s="1675">
        <v>2635605</v>
      </c>
      <c r="F142" s="1675">
        <v>2890202</v>
      </c>
      <c r="G142" s="1864">
        <f>D142/C142</f>
        <v>2.3676695978634528</v>
      </c>
      <c r="H142" s="1865">
        <f>D142/M142</f>
        <v>657.75899421018562</v>
      </c>
      <c r="I142" s="1866">
        <f>D142-D141</f>
        <v>-8993</v>
      </c>
      <c r="J142" s="1865">
        <f>D142/$D$5*100</f>
        <v>404.0032520253875</v>
      </c>
      <c r="K142" s="1865">
        <v>91.244678964171683</v>
      </c>
      <c r="M142" s="1667">
        <v>8400.9599999999991</v>
      </c>
    </row>
    <row r="143" spans="1:13">
      <c r="A143" s="1859" t="s">
        <v>2411</v>
      </c>
      <c r="B143" s="1860"/>
      <c r="C143" s="1675">
        <v>2350448</v>
      </c>
      <c r="D143" s="1675">
        <v>5513472</v>
      </c>
      <c r="E143" s="1675">
        <v>2627672</v>
      </c>
      <c r="F143" s="1675">
        <v>2885800</v>
      </c>
      <c r="G143" s="1864">
        <f t="shared" ref="G143:G147" si="0">D143/C143</f>
        <v>2.3457111154979815</v>
      </c>
      <c r="H143" s="1865">
        <f t="shared" ref="H143:H147" si="1">D143/M143</f>
        <v>656.2930532691023</v>
      </c>
      <c r="I143" s="1866">
        <f t="shared" ref="I143:I147" si="2">D143-D142</f>
        <v>-12335</v>
      </c>
      <c r="J143" s="1865">
        <f t="shared" ref="J143:J147" si="3">D143/$D$5*100</f>
        <v>403.10141449944183</v>
      </c>
      <c r="K143" s="1865">
        <f>E143/F143*100</f>
        <v>91.055235983089617</v>
      </c>
      <c r="M143" s="1667">
        <v>8400.93</v>
      </c>
    </row>
    <row r="144" spans="1:13">
      <c r="A144" s="1859" t="s">
        <v>2412</v>
      </c>
      <c r="B144" s="1860"/>
      <c r="C144" s="1675">
        <v>2385314</v>
      </c>
      <c r="D144" s="1675">
        <v>5499121</v>
      </c>
      <c r="E144" s="1675">
        <v>2610919</v>
      </c>
      <c r="F144" s="1675">
        <v>2873566</v>
      </c>
      <c r="G144" s="1864">
        <f t="shared" si="0"/>
        <v>2.3054075899441333</v>
      </c>
      <c r="H144" s="1865">
        <f t="shared" si="1"/>
        <v>654.58323165832428</v>
      </c>
      <c r="I144" s="1866">
        <f t="shared" si="2"/>
        <v>-14351</v>
      </c>
      <c r="J144" s="1865">
        <f t="shared" si="3"/>
        <v>402.05218301708703</v>
      </c>
      <c r="K144" s="1865">
        <f>E144/F144*100</f>
        <v>90.859893247623333</v>
      </c>
      <c r="M144" s="1667">
        <v>8400.9500000000007</v>
      </c>
    </row>
    <row r="145" spans="1:13">
      <c r="A145" s="1859" t="s">
        <v>2741</v>
      </c>
      <c r="B145" s="1860"/>
      <c r="C145" s="1675">
        <v>2385314</v>
      </c>
      <c r="D145" s="1675">
        <v>5484485</v>
      </c>
      <c r="E145" s="1675">
        <v>2610919</v>
      </c>
      <c r="F145" s="1675">
        <v>2873566</v>
      </c>
      <c r="G145" s="1864">
        <f t="shared" si="0"/>
        <v>2.2992717101396294</v>
      </c>
      <c r="H145" s="1865">
        <f t="shared" si="1"/>
        <v>652.84104773864851</v>
      </c>
      <c r="I145" s="1866">
        <f t="shared" si="2"/>
        <v>-14636</v>
      </c>
      <c r="J145" s="1865">
        <f t="shared" si="3"/>
        <v>400.98211459148996</v>
      </c>
      <c r="K145" s="1865">
        <f t="shared" ref="K145:K147" si="4">E145/F145*100</f>
        <v>90.859893247623333</v>
      </c>
      <c r="M145" s="1667">
        <v>8400.9500000000007</v>
      </c>
    </row>
    <row r="146" spans="1:13">
      <c r="A146" s="1859" t="s">
        <v>2751</v>
      </c>
      <c r="B146" s="1860"/>
      <c r="C146" s="1675">
        <v>2402484</v>
      </c>
      <c r="D146" s="1675">
        <v>5465002</v>
      </c>
      <c r="E146" s="1675">
        <v>2599756</v>
      </c>
      <c r="F146" s="1675">
        <v>2865246</v>
      </c>
      <c r="G146" s="1864">
        <f t="shared" si="0"/>
        <v>2.2747298213016194</v>
      </c>
      <c r="H146" s="1865">
        <f t="shared" si="1"/>
        <v>650.52267960490133</v>
      </c>
      <c r="I146" s="1866">
        <f t="shared" si="2"/>
        <v>-19483</v>
      </c>
      <c r="J146" s="1865">
        <f t="shared" si="3"/>
        <v>399.55767190660953</v>
      </c>
      <c r="K146" s="1865">
        <f t="shared" si="4"/>
        <v>90.734128936922005</v>
      </c>
      <c r="M146" s="1667">
        <v>8400.94</v>
      </c>
    </row>
    <row r="147" spans="1:13">
      <c r="A147" s="1861" t="s">
        <v>2816</v>
      </c>
      <c r="B147" s="1862"/>
      <c r="C147" s="1863">
        <v>2413953</v>
      </c>
      <c r="D147" s="1863">
        <v>5432577</v>
      </c>
      <c r="E147" s="1863">
        <v>2582227</v>
      </c>
      <c r="F147" s="1863">
        <v>2850350</v>
      </c>
      <c r="G147" s="1867">
        <f t="shared" si="0"/>
        <v>2.2504899639719582</v>
      </c>
      <c r="H147" s="1868">
        <f t="shared" si="1"/>
        <v>646.66299247465156</v>
      </c>
      <c r="I147" s="1869">
        <f t="shared" si="2"/>
        <v>-32425</v>
      </c>
      <c r="J147" s="1868">
        <f t="shared" si="3"/>
        <v>397.1870126622814</v>
      </c>
      <c r="K147" s="1868">
        <f t="shared" si="4"/>
        <v>90.593330643605171</v>
      </c>
      <c r="M147" s="1667">
        <v>8400.94</v>
      </c>
    </row>
    <row r="148" spans="1:13">
      <c r="A148" s="1858" t="s">
        <v>2204</v>
      </c>
      <c r="B148" s="1674"/>
    </row>
    <row r="149" spans="1:13">
      <c r="A149" s="1673" t="s">
        <v>2205</v>
      </c>
      <c r="B149" s="1673"/>
    </row>
    <row r="150" spans="1:13">
      <c r="A150" s="1673" t="s">
        <v>2206</v>
      </c>
      <c r="B150" s="1673"/>
    </row>
    <row r="151" spans="1:13">
      <c r="A151" s="1667" t="s">
        <v>2207</v>
      </c>
      <c r="B151" s="1673"/>
    </row>
    <row r="152" spans="1:13">
      <c r="A152" s="1673" t="s">
        <v>2208</v>
      </c>
      <c r="B152" s="1673"/>
    </row>
    <row r="153" spans="1:13">
      <c r="A153" s="1673" t="s">
        <v>2209</v>
      </c>
      <c r="B153" s="1673"/>
    </row>
    <row r="154" spans="1:13">
      <c r="A154" s="1667" t="s">
        <v>2210</v>
      </c>
    </row>
    <row r="155" spans="1:13">
      <c r="A155" s="1667" t="s">
        <v>2211</v>
      </c>
    </row>
    <row r="156" spans="1:13">
      <c r="A156" s="1667" t="s">
        <v>2212</v>
      </c>
    </row>
  </sheetData>
  <mergeCells count="6">
    <mergeCell ref="K3:K4"/>
    <mergeCell ref="A3:B4"/>
    <mergeCell ref="C3:C4"/>
    <mergeCell ref="D3:F3"/>
    <mergeCell ref="G3:G4"/>
    <mergeCell ref="I3:I4"/>
  </mergeCells>
  <phoneticPr fontId="3"/>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D118"/>
  <sheetViews>
    <sheetView workbookViewId="0">
      <pane xSplit="1" ySplit="4" topLeftCell="AA5" activePane="bottomRight" state="frozen"/>
      <selection pane="topRight" activeCell="B1" sqref="B1"/>
      <selection pane="bottomLeft" activeCell="A5" sqref="A5"/>
      <selection pane="bottomRight" activeCell="AD2" sqref="AD2"/>
    </sheetView>
  </sheetViews>
  <sheetFormatPr defaultColWidth="9" defaultRowHeight="13"/>
  <cols>
    <col min="1" max="1" width="9" style="12"/>
    <col min="2" max="43" width="10.453125" style="12" bestFit="1" customWidth="1"/>
    <col min="44" max="46" width="9" style="12"/>
    <col min="47" max="49" width="10.453125" style="12" bestFit="1" customWidth="1"/>
    <col min="50" max="52" width="9" style="12"/>
    <col min="53" max="53" width="9.08984375" style="12" hidden="1" customWidth="1"/>
    <col min="54" max="56" width="0" style="12" hidden="1" customWidth="1"/>
    <col min="57" max="16384" width="9" style="12"/>
  </cols>
  <sheetData>
    <row r="1" spans="1:53">
      <c r="A1" s="272" t="s">
        <v>2233</v>
      </c>
    </row>
    <row r="2" spans="1:53">
      <c r="AR2" s="2500" t="s">
        <v>2797</v>
      </c>
    </row>
    <row r="3" spans="1:53">
      <c r="A3" s="3501" t="s">
        <v>2246</v>
      </c>
      <c r="B3" s="3498" t="s">
        <v>2247</v>
      </c>
      <c r="C3" s="3499"/>
      <c r="D3" s="3500"/>
      <c r="E3" s="3499" t="s">
        <v>2248</v>
      </c>
      <c r="F3" s="3499"/>
      <c r="G3" s="3499"/>
      <c r="H3" s="3498" t="s">
        <v>2249</v>
      </c>
      <c r="I3" s="3499"/>
      <c r="J3" s="3500"/>
      <c r="K3" s="3499" t="s">
        <v>2250</v>
      </c>
      <c r="L3" s="3499"/>
      <c r="M3" s="3499"/>
      <c r="N3" s="3498" t="s">
        <v>2251</v>
      </c>
      <c r="O3" s="3499"/>
      <c r="P3" s="3500"/>
      <c r="Q3" s="3499" t="s">
        <v>2252</v>
      </c>
      <c r="R3" s="3499"/>
      <c r="S3" s="3499"/>
      <c r="T3" s="3498" t="s">
        <v>2253</v>
      </c>
      <c r="U3" s="3499"/>
      <c r="V3" s="3500"/>
      <c r="W3" s="3499" t="s">
        <v>2254</v>
      </c>
      <c r="X3" s="3499"/>
      <c r="Y3" s="3499"/>
      <c r="Z3" s="3498" t="s">
        <v>2255</v>
      </c>
      <c r="AA3" s="3499"/>
      <c r="AB3" s="3500"/>
      <c r="AC3" s="3503" t="s">
        <v>2256</v>
      </c>
      <c r="AD3" s="3503"/>
      <c r="AE3" s="3503"/>
      <c r="AF3" s="3498" t="s">
        <v>2257</v>
      </c>
      <c r="AG3" s="3499"/>
      <c r="AH3" s="3500"/>
      <c r="AI3" s="3499" t="s">
        <v>2258</v>
      </c>
      <c r="AJ3" s="3499"/>
      <c r="AK3" s="3499"/>
      <c r="AL3" s="3498" t="s">
        <v>2259</v>
      </c>
      <c r="AM3" s="3499"/>
      <c r="AN3" s="3500"/>
      <c r="AO3" s="3497" t="s">
        <v>2260</v>
      </c>
      <c r="AP3" s="3497"/>
      <c r="AQ3" s="3497"/>
      <c r="AR3" s="1713" t="s">
        <v>2366</v>
      </c>
      <c r="AS3" s="1714"/>
      <c r="AT3" s="1715"/>
      <c r="AU3" s="3497" t="s">
        <v>2795</v>
      </c>
      <c r="AV3" s="3497"/>
      <c r="AW3" s="3497"/>
      <c r="AX3" s="1713" t="s">
        <v>2796</v>
      </c>
      <c r="AY3" s="1714"/>
      <c r="AZ3" s="1715"/>
      <c r="BA3" s="1746"/>
    </row>
    <row r="4" spans="1:53">
      <c r="A4" s="3502"/>
      <c r="B4" s="1716" t="s">
        <v>2261</v>
      </c>
      <c r="C4" s="1716" t="s">
        <v>2058</v>
      </c>
      <c r="D4" s="1716" t="s">
        <v>1139</v>
      </c>
      <c r="E4" s="1747" t="s">
        <v>2261</v>
      </c>
      <c r="F4" s="1716" t="s">
        <v>2058</v>
      </c>
      <c r="G4" s="1717" t="s">
        <v>1139</v>
      </c>
      <c r="H4" s="1716" t="s">
        <v>2262</v>
      </c>
      <c r="I4" s="1716" t="s">
        <v>2263</v>
      </c>
      <c r="J4" s="1716" t="s">
        <v>2264</v>
      </c>
      <c r="K4" s="1747" t="s">
        <v>2261</v>
      </c>
      <c r="L4" s="1716" t="s">
        <v>2058</v>
      </c>
      <c r="M4" s="1717" t="s">
        <v>1139</v>
      </c>
      <c r="N4" s="1716" t="s">
        <v>2261</v>
      </c>
      <c r="O4" s="1716" t="s">
        <v>2058</v>
      </c>
      <c r="P4" s="1716" t="s">
        <v>1139</v>
      </c>
      <c r="Q4" s="1747" t="s">
        <v>2261</v>
      </c>
      <c r="R4" s="1716" t="s">
        <v>2058</v>
      </c>
      <c r="S4" s="1717" t="s">
        <v>1139</v>
      </c>
      <c r="T4" s="1716" t="s">
        <v>2261</v>
      </c>
      <c r="U4" s="1716" t="s">
        <v>2058</v>
      </c>
      <c r="V4" s="1716" t="s">
        <v>1139</v>
      </c>
      <c r="W4" s="1747" t="s">
        <v>2261</v>
      </c>
      <c r="X4" s="1716" t="s">
        <v>2058</v>
      </c>
      <c r="Y4" s="1717" t="s">
        <v>1139</v>
      </c>
      <c r="Z4" s="1716" t="s">
        <v>2261</v>
      </c>
      <c r="AA4" s="1716" t="s">
        <v>2058</v>
      </c>
      <c r="AB4" s="1716" t="s">
        <v>1139</v>
      </c>
      <c r="AC4" s="1747" t="s">
        <v>2261</v>
      </c>
      <c r="AD4" s="1716" t="s">
        <v>2058</v>
      </c>
      <c r="AE4" s="1717" t="s">
        <v>1139</v>
      </c>
      <c r="AF4" s="1716" t="s">
        <v>2261</v>
      </c>
      <c r="AG4" s="1716" t="s">
        <v>2058</v>
      </c>
      <c r="AH4" s="1716" t="s">
        <v>1139</v>
      </c>
      <c r="AI4" s="1747" t="s">
        <v>2261</v>
      </c>
      <c r="AJ4" s="1716" t="s">
        <v>2058</v>
      </c>
      <c r="AK4" s="1717" t="s">
        <v>1139</v>
      </c>
      <c r="AL4" s="1716" t="s">
        <v>2261</v>
      </c>
      <c r="AM4" s="1716" t="s">
        <v>2058</v>
      </c>
      <c r="AN4" s="1716" t="s">
        <v>1139</v>
      </c>
      <c r="AO4" s="1757" t="s">
        <v>2261</v>
      </c>
      <c r="AP4" s="1718" t="s">
        <v>2058</v>
      </c>
      <c r="AQ4" s="1719" t="s">
        <v>1139</v>
      </c>
      <c r="AR4" s="1750" t="s">
        <v>2234</v>
      </c>
      <c r="AS4" s="1752" t="s">
        <v>2058</v>
      </c>
      <c r="AT4" s="1751" t="s">
        <v>1139</v>
      </c>
      <c r="AU4" s="1757" t="s">
        <v>2261</v>
      </c>
      <c r="AV4" s="1718" t="s">
        <v>2058</v>
      </c>
      <c r="AW4" s="1719" t="s">
        <v>1139</v>
      </c>
      <c r="AX4" s="1750" t="s">
        <v>2234</v>
      </c>
      <c r="AY4" s="1752" t="s">
        <v>2058</v>
      </c>
      <c r="AZ4" s="1751" t="s">
        <v>1139</v>
      </c>
      <c r="BA4" s="2746"/>
    </row>
    <row r="5" spans="1:53">
      <c r="A5" s="1753" t="s">
        <v>170</v>
      </c>
      <c r="B5" s="1758">
        <v>2301799</v>
      </c>
      <c r="C5" s="1754">
        <v>1175426</v>
      </c>
      <c r="D5" s="1759">
        <v>1126373</v>
      </c>
      <c r="E5" s="1754">
        <v>3309935</v>
      </c>
      <c r="F5" s="1754">
        <v>1622755</v>
      </c>
      <c r="G5" s="1754">
        <v>1687180</v>
      </c>
      <c r="H5" s="1758">
        <v>3906487</v>
      </c>
      <c r="I5" s="1754">
        <v>1917887</v>
      </c>
      <c r="J5" s="1759">
        <v>1988600</v>
      </c>
      <c r="K5" s="1754">
        <v>4309944</v>
      </c>
      <c r="L5" s="1754">
        <v>2120749</v>
      </c>
      <c r="M5" s="1754">
        <v>2189195</v>
      </c>
      <c r="N5" s="1758">
        <v>4667928</v>
      </c>
      <c r="O5" s="1754">
        <v>2299961</v>
      </c>
      <c r="P5" s="1759">
        <v>2367967</v>
      </c>
      <c r="Q5" s="1754">
        <v>4992140</v>
      </c>
      <c r="R5" s="1754">
        <v>2453277</v>
      </c>
      <c r="S5" s="1754">
        <v>2538863</v>
      </c>
      <c r="T5" s="1758">
        <v>5144892</v>
      </c>
      <c r="U5" s="1754">
        <v>2512358</v>
      </c>
      <c r="V5" s="1759">
        <v>2632534</v>
      </c>
      <c r="W5" s="1754">
        <v>5278050</v>
      </c>
      <c r="X5" s="1754">
        <v>2567814</v>
      </c>
      <c r="Y5" s="1754">
        <v>2710236</v>
      </c>
      <c r="Z5" s="1758">
        <v>5405040</v>
      </c>
      <c r="AA5" s="1754">
        <v>2619692</v>
      </c>
      <c r="AB5" s="1759">
        <v>2785348</v>
      </c>
      <c r="AC5" s="1754">
        <v>5401877</v>
      </c>
      <c r="AD5" s="1754">
        <v>2612369</v>
      </c>
      <c r="AE5" s="1754">
        <v>2789508</v>
      </c>
      <c r="AF5" s="1758">
        <v>5550574</v>
      </c>
      <c r="AG5" s="1754">
        <v>2674625</v>
      </c>
      <c r="AH5" s="1759">
        <v>2875949</v>
      </c>
      <c r="AI5" s="1754">
        <v>5590601</v>
      </c>
      <c r="AJ5" s="1754">
        <v>2680288</v>
      </c>
      <c r="AK5" s="1754">
        <v>2910313</v>
      </c>
      <c r="AL5" s="1758">
        <v>5588133</v>
      </c>
      <c r="AM5" s="1754">
        <v>2673328</v>
      </c>
      <c r="AN5" s="1759">
        <v>2914805</v>
      </c>
      <c r="AO5" s="1754">
        <v>5534800</v>
      </c>
      <c r="AP5" s="1754">
        <v>2641561</v>
      </c>
      <c r="AQ5" s="1754">
        <v>2893239</v>
      </c>
      <c r="AR5" s="1720">
        <v>5534800</v>
      </c>
      <c r="AS5" s="1721">
        <v>2641561</v>
      </c>
      <c r="AT5" s="1722">
        <v>2893239</v>
      </c>
      <c r="AU5" s="1754">
        <v>5465002</v>
      </c>
      <c r="AV5" s="1754">
        <v>2599756</v>
      </c>
      <c r="AW5" s="1754">
        <v>2865246</v>
      </c>
      <c r="AX5" s="1720">
        <v>5465002</v>
      </c>
      <c r="AY5" s="1721">
        <v>2599756</v>
      </c>
      <c r="AZ5" s="1722">
        <v>2865246</v>
      </c>
      <c r="BA5" s="1725"/>
    </row>
    <row r="6" spans="1:53">
      <c r="A6" s="1748" t="s">
        <v>2265</v>
      </c>
      <c r="B6" s="1760">
        <v>72691</v>
      </c>
      <c r="C6" s="1727">
        <v>36654</v>
      </c>
      <c r="D6" s="1761">
        <v>36037</v>
      </c>
      <c r="E6" s="1723">
        <v>83281</v>
      </c>
      <c r="F6" s="1723">
        <v>42411</v>
      </c>
      <c r="G6" s="1723">
        <v>40870</v>
      </c>
      <c r="H6" s="1760">
        <v>64757</v>
      </c>
      <c r="I6" s="1727">
        <v>33149</v>
      </c>
      <c r="J6" s="1761">
        <v>31608</v>
      </c>
      <c r="K6" s="1723">
        <v>79438</v>
      </c>
      <c r="L6" s="1723">
        <v>40356</v>
      </c>
      <c r="M6" s="1723">
        <v>39082</v>
      </c>
      <c r="N6" s="1760">
        <v>89628</v>
      </c>
      <c r="O6" s="1727">
        <v>45985</v>
      </c>
      <c r="P6" s="1761">
        <v>43643</v>
      </c>
      <c r="Q6" s="1723">
        <v>88459</v>
      </c>
      <c r="R6" s="1723">
        <v>45459</v>
      </c>
      <c r="S6" s="1723">
        <v>43000</v>
      </c>
      <c r="T6" s="1760">
        <v>70033</v>
      </c>
      <c r="U6" s="1727">
        <v>35868</v>
      </c>
      <c r="V6" s="1761">
        <v>34165</v>
      </c>
      <c r="W6" s="1723">
        <v>61663</v>
      </c>
      <c r="X6" s="1723">
        <v>31480</v>
      </c>
      <c r="Y6" s="1723">
        <v>30183</v>
      </c>
      <c r="Z6" s="1760">
        <v>53515</v>
      </c>
      <c r="AA6" s="1727">
        <v>27462</v>
      </c>
      <c r="AB6" s="1761">
        <v>26053</v>
      </c>
      <c r="AC6" s="1723">
        <v>51647</v>
      </c>
      <c r="AD6" s="1723">
        <v>26523</v>
      </c>
      <c r="AE6" s="1727">
        <v>25124</v>
      </c>
      <c r="AF6" s="1760">
        <v>53514</v>
      </c>
      <c r="AG6" s="1727">
        <v>27309</v>
      </c>
      <c r="AH6" s="1761">
        <v>26205</v>
      </c>
      <c r="AI6" s="1723">
        <v>47497</v>
      </c>
      <c r="AJ6" s="1727">
        <v>24216</v>
      </c>
      <c r="AK6" s="1723">
        <v>23281</v>
      </c>
      <c r="AL6" s="1760">
        <v>46183</v>
      </c>
      <c r="AM6" s="1727">
        <v>23561</v>
      </c>
      <c r="AN6" s="1761">
        <v>22622</v>
      </c>
      <c r="AO6" s="1723">
        <v>41276</v>
      </c>
      <c r="AP6" s="1728">
        <v>21082</v>
      </c>
      <c r="AQ6" s="1727">
        <v>20194</v>
      </c>
      <c r="AR6" s="1724">
        <v>41507</v>
      </c>
      <c r="AS6" s="1725">
        <v>21216</v>
      </c>
      <c r="AT6" s="1726">
        <v>20291</v>
      </c>
      <c r="AU6" s="1723">
        <v>36133</v>
      </c>
      <c r="AV6" s="1728">
        <v>18358</v>
      </c>
      <c r="AW6" s="1727">
        <v>17775</v>
      </c>
      <c r="AX6" s="1724">
        <v>36557</v>
      </c>
      <c r="AY6" s="1725">
        <v>18588</v>
      </c>
      <c r="AZ6" s="1726">
        <v>17969</v>
      </c>
      <c r="BA6" s="1725"/>
    </row>
    <row r="7" spans="1:53">
      <c r="A7" s="1748" t="s">
        <v>2266</v>
      </c>
      <c r="B7" s="1760">
        <v>51727</v>
      </c>
      <c r="C7" s="1727">
        <v>26031</v>
      </c>
      <c r="D7" s="1761">
        <v>25696</v>
      </c>
      <c r="E7" s="1723">
        <v>97331</v>
      </c>
      <c r="F7" s="1723">
        <v>49503</v>
      </c>
      <c r="G7" s="1723">
        <v>47828</v>
      </c>
      <c r="H7" s="1760">
        <v>64776</v>
      </c>
      <c r="I7" s="1727">
        <v>32962</v>
      </c>
      <c r="J7" s="1761">
        <v>31814</v>
      </c>
      <c r="K7" s="1723">
        <v>75029</v>
      </c>
      <c r="L7" s="1723">
        <v>38190</v>
      </c>
      <c r="M7" s="1723">
        <v>36839</v>
      </c>
      <c r="N7" s="1760">
        <v>88128</v>
      </c>
      <c r="O7" s="1727">
        <v>45211</v>
      </c>
      <c r="P7" s="1761">
        <v>42917</v>
      </c>
      <c r="Q7" s="1723">
        <v>93660</v>
      </c>
      <c r="R7" s="1723">
        <v>48009</v>
      </c>
      <c r="S7" s="1723">
        <v>45651</v>
      </c>
      <c r="T7" s="1760">
        <v>71792</v>
      </c>
      <c r="U7" s="1727">
        <v>36863</v>
      </c>
      <c r="V7" s="1761">
        <v>34929</v>
      </c>
      <c r="W7" s="1723">
        <v>64810</v>
      </c>
      <c r="X7" s="1723">
        <v>33112</v>
      </c>
      <c r="Y7" s="1723">
        <v>31698</v>
      </c>
      <c r="Z7" s="1760">
        <v>55147</v>
      </c>
      <c r="AA7" s="1727">
        <v>28399</v>
      </c>
      <c r="AB7" s="1761">
        <v>26748</v>
      </c>
      <c r="AC7" s="1723">
        <v>52242</v>
      </c>
      <c r="AD7" s="1723">
        <v>26786</v>
      </c>
      <c r="AE7" s="1727">
        <v>25456</v>
      </c>
      <c r="AF7" s="1760">
        <v>53493</v>
      </c>
      <c r="AG7" s="1727">
        <v>27318</v>
      </c>
      <c r="AH7" s="1761">
        <v>26175</v>
      </c>
      <c r="AI7" s="1723">
        <v>49223</v>
      </c>
      <c r="AJ7" s="1727">
        <v>25240</v>
      </c>
      <c r="AK7" s="1723">
        <v>23983</v>
      </c>
      <c r="AL7" s="1760">
        <v>46359</v>
      </c>
      <c r="AM7" s="1727">
        <v>23505</v>
      </c>
      <c r="AN7" s="1761">
        <v>22854</v>
      </c>
      <c r="AO7" s="1723">
        <v>42018</v>
      </c>
      <c r="AP7" s="1728">
        <v>21417</v>
      </c>
      <c r="AQ7" s="1727">
        <v>20601</v>
      </c>
      <c r="AR7" s="1724">
        <v>42258</v>
      </c>
      <c r="AS7" s="1725">
        <v>21536</v>
      </c>
      <c r="AT7" s="1726">
        <v>20722</v>
      </c>
      <c r="AU7" s="1723">
        <v>37372</v>
      </c>
      <c r="AV7" s="1728">
        <v>19058</v>
      </c>
      <c r="AW7" s="1727">
        <v>18314</v>
      </c>
      <c r="AX7" s="1724">
        <v>37773</v>
      </c>
      <c r="AY7" s="1725">
        <v>19284</v>
      </c>
      <c r="AZ7" s="1726">
        <v>18489</v>
      </c>
      <c r="BA7" s="1725"/>
    </row>
    <row r="8" spans="1:53">
      <c r="A8" s="1748" t="s">
        <v>2267</v>
      </c>
      <c r="B8" s="1760">
        <v>52252</v>
      </c>
      <c r="C8" s="1727">
        <v>26252</v>
      </c>
      <c r="D8" s="1761">
        <v>26000</v>
      </c>
      <c r="E8" s="1723">
        <v>96472</v>
      </c>
      <c r="F8" s="1723">
        <v>49163</v>
      </c>
      <c r="G8" s="1723">
        <v>47309</v>
      </c>
      <c r="H8" s="1760">
        <v>61873</v>
      </c>
      <c r="I8" s="1727">
        <v>31685</v>
      </c>
      <c r="J8" s="1761">
        <v>30188</v>
      </c>
      <c r="K8" s="1723">
        <v>71866</v>
      </c>
      <c r="L8" s="1723">
        <v>36592</v>
      </c>
      <c r="M8" s="1723">
        <v>35274</v>
      </c>
      <c r="N8" s="1760">
        <v>84636</v>
      </c>
      <c r="O8" s="1727">
        <v>43421</v>
      </c>
      <c r="P8" s="1761">
        <v>41215</v>
      </c>
      <c r="Q8" s="1723">
        <v>95723</v>
      </c>
      <c r="R8" s="1723">
        <v>49005</v>
      </c>
      <c r="S8" s="1723">
        <v>46718</v>
      </c>
      <c r="T8" s="1760">
        <v>75164</v>
      </c>
      <c r="U8" s="1727">
        <v>38330</v>
      </c>
      <c r="V8" s="1761">
        <v>36834</v>
      </c>
      <c r="W8" s="1723">
        <v>66124</v>
      </c>
      <c r="X8" s="1723">
        <v>33498</v>
      </c>
      <c r="Y8" s="1723">
        <v>32626</v>
      </c>
      <c r="Z8" s="1760">
        <v>57148</v>
      </c>
      <c r="AA8" s="1727">
        <v>29295</v>
      </c>
      <c r="AB8" s="1761">
        <v>27853</v>
      </c>
      <c r="AC8" s="1723">
        <v>51686</v>
      </c>
      <c r="AD8" s="1723">
        <v>26423</v>
      </c>
      <c r="AE8" s="1727">
        <v>25263</v>
      </c>
      <c r="AF8" s="1760">
        <v>54627</v>
      </c>
      <c r="AG8" s="1727">
        <v>28036</v>
      </c>
      <c r="AH8" s="1761">
        <v>26591</v>
      </c>
      <c r="AI8" s="1723">
        <v>50628</v>
      </c>
      <c r="AJ8" s="1727">
        <v>26035</v>
      </c>
      <c r="AK8" s="1723">
        <v>24593</v>
      </c>
      <c r="AL8" s="1760">
        <v>48174</v>
      </c>
      <c r="AM8" s="1727">
        <v>24648</v>
      </c>
      <c r="AN8" s="1761">
        <v>23526</v>
      </c>
      <c r="AO8" s="1723">
        <v>43830</v>
      </c>
      <c r="AP8" s="1728">
        <v>22312</v>
      </c>
      <c r="AQ8" s="1727">
        <v>21518</v>
      </c>
      <c r="AR8" s="1724">
        <v>44038</v>
      </c>
      <c r="AS8" s="1725">
        <v>22434</v>
      </c>
      <c r="AT8" s="1726">
        <v>21604</v>
      </c>
      <c r="AU8" s="1723">
        <v>39048</v>
      </c>
      <c r="AV8" s="1728">
        <v>20004</v>
      </c>
      <c r="AW8" s="1727">
        <v>19044</v>
      </c>
      <c r="AX8" s="1724">
        <v>39454</v>
      </c>
      <c r="AY8" s="1725">
        <v>20209</v>
      </c>
      <c r="AZ8" s="1726">
        <v>19245</v>
      </c>
      <c r="BA8" s="1725"/>
    </row>
    <row r="9" spans="1:53">
      <c r="A9" s="1748" t="s">
        <v>2268</v>
      </c>
      <c r="B9" s="1760">
        <v>52760</v>
      </c>
      <c r="C9" s="1727">
        <v>26422</v>
      </c>
      <c r="D9" s="1761">
        <v>26338</v>
      </c>
      <c r="E9" s="1723">
        <v>91801</v>
      </c>
      <c r="F9" s="1723">
        <v>47066</v>
      </c>
      <c r="G9" s="1723">
        <v>44735</v>
      </c>
      <c r="H9" s="1760">
        <v>58271</v>
      </c>
      <c r="I9" s="1727">
        <v>29974</v>
      </c>
      <c r="J9" s="1761">
        <v>28297</v>
      </c>
      <c r="K9" s="1723">
        <v>69558</v>
      </c>
      <c r="L9" s="1723">
        <v>35432</v>
      </c>
      <c r="M9" s="1723">
        <v>34126</v>
      </c>
      <c r="N9" s="1760">
        <v>83118</v>
      </c>
      <c r="O9" s="1727">
        <v>42776</v>
      </c>
      <c r="P9" s="1761">
        <v>40342</v>
      </c>
      <c r="Q9" s="1723">
        <v>93133</v>
      </c>
      <c r="R9" s="1723">
        <v>47840</v>
      </c>
      <c r="S9" s="1723">
        <v>45293</v>
      </c>
      <c r="T9" s="1760">
        <v>77972</v>
      </c>
      <c r="U9" s="1727">
        <v>40109</v>
      </c>
      <c r="V9" s="1761">
        <v>37863</v>
      </c>
      <c r="W9" s="1723">
        <v>65453</v>
      </c>
      <c r="X9" s="1723">
        <v>33395</v>
      </c>
      <c r="Y9" s="1723">
        <v>32058</v>
      </c>
      <c r="Z9" s="1760">
        <v>59033</v>
      </c>
      <c r="AA9" s="1727">
        <v>30235</v>
      </c>
      <c r="AB9" s="1761">
        <v>28798</v>
      </c>
      <c r="AC9" s="1723">
        <v>52833</v>
      </c>
      <c r="AD9" s="1723">
        <v>27158</v>
      </c>
      <c r="AE9" s="1727">
        <v>25675</v>
      </c>
      <c r="AF9" s="1760">
        <v>53814</v>
      </c>
      <c r="AG9" s="1727">
        <v>27457</v>
      </c>
      <c r="AH9" s="1761">
        <v>26357</v>
      </c>
      <c r="AI9" s="1723">
        <v>52034</v>
      </c>
      <c r="AJ9" s="1727">
        <v>26522</v>
      </c>
      <c r="AK9" s="1723">
        <v>25512</v>
      </c>
      <c r="AL9" s="1760">
        <v>47910</v>
      </c>
      <c r="AM9" s="1727">
        <v>24719</v>
      </c>
      <c r="AN9" s="1761">
        <v>23191</v>
      </c>
      <c r="AO9" s="1723">
        <v>44800</v>
      </c>
      <c r="AP9" s="1728">
        <v>23055</v>
      </c>
      <c r="AQ9" s="1727">
        <v>21745</v>
      </c>
      <c r="AR9" s="1724">
        <v>45023</v>
      </c>
      <c r="AS9" s="1725">
        <v>23182</v>
      </c>
      <c r="AT9" s="1726">
        <v>21841</v>
      </c>
      <c r="AU9" s="1723">
        <v>41239</v>
      </c>
      <c r="AV9" s="1728">
        <v>21191</v>
      </c>
      <c r="AW9" s="1727">
        <v>20048</v>
      </c>
      <c r="AX9" s="1724">
        <v>41618</v>
      </c>
      <c r="AY9" s="1725">
        <v>21385</v>
      </c>
      <c r="AZ9" s="1726">
        <v>20233</v>
      </c>
      <c r="BA9" s="1725"/>
    </row>
    <row r="10" spans="1:53">
      <c r="A10" s="1748" t="s">
        <v>2269</v>
      </c>
      <c r="B10" s="1760">
        <v>53531</v>
      </c>
      <c r="C10" s="1727">
        <v>27208</v>
      </c>
      <c r="D10" s="1761">
        <v>26323</v>
      </c>
      <c r="E10" s="1723">
        <v>56346</v>
      </c>
      <c r="F10" s="1723">
        <v>28754</v>
      </c>
      <c r="G10" s="1723">
        <v>27592</v>
      </c>
      <c r="H10" s="1760">
        <v>61483</v>
      </c>
      <c r="I10" s="1727">
        <v>31551</v>
      </c>
      <c r="J10" s="1761">
        <v>29932</v>
      </c>
      <c r="K10" s="1723">
        <v>66248</v>
      </c>
      <c r="L10" s="1723">
        <v>33884</v>
      </c>
      <c r="M10" s="1723">
        <v>32364</v>
      </c>
      <c r="N10" s="1760">
        <v>65015</v>
      </c>
      <c r="O10" s="1727">
        <v>33387</v>
      </c>
      <c r="P10" s="1761">
        <v>31628</v>
      </c>
      <c r="Q10" s="1723">
        <v>90775</v>
      </c>
      <c r="R10" s="1723">
        <v>46612</v>
      </c>
      <c r="S10" s="1723">
        <v>44163</v>
      </c>
      <c r="T10" s="1760">
        <v>81496</v>
      </c>
      <c r="U10" s="1727">
        <v>41757</v>
      </c>
      <c r="V10" s="1761">
        <v>39739</v>
      </c>
      <c r="W10" s="1723">
        <v>66426</v>
      </c>
      <c r="X10" s="1729">
        <v>34103</v>
      </c>
      <c r="Y10" s="1723">
        <v>32323</v>
      </c>
      <c r="Z10" s="1760">
        <v>60903</v>
      </c>
      <c r="AA10" s="1727">
        <v>31227</v>
      </c>
      <c r="AB10" s="1761">
        <v>29676</v>
      </c>
      <c r="AC10" s="1723">
        <v>53237</v>
      </c>
      <c r="AD10" s="1723">
        <v>27231</v>
      </c>
      <c r="AE10" s="1727">
        <v>26006</v>
      </c>
      <c r="AF10" s="1760">
        <v>53414</v>
      </c>
      <c r="AG10" s="1727">
        <v>27307</v>
      </c>
      <c r="AH10" s="1761">
        <v>26107</v>
      </c>
      <c r="AI10" s="1723">
        <v>53325</v>
      </c>
      <c r="AJ10" s="1727">
        <v>27229</v>
      </c>
      <c r="AK10" s="1723">
        <v>26096</v>
      </c>
      <c r="AL10" s="1760">
        <v>47596</v>
      </c>
      <c r="AM10" s="1727">
        <v>24359</v>
      </c>
      <c r="AN10" s="1761">
        <v>23237</v>
      </c>
      <c r="AO10" s="1723">
        <v>46279</v>
      </c>
      <c r="AP10" s="1728">
        <v>23651</v>
      </c>
      <c r="AQ10" s="1727">
        <v>22628</v>
      </c>
      <c r="AR10" s="1724">
        <v>46531</v>
      </c>
      <c r="AS10" s="1725">
        <v>23785</v>
      </c>
      <c r="AT10" s="1726">
        <v>22746</v>
      </c>
      <c r="AU10" s="1723">
        <v>42683</v>
      </c>
      <c r="AV10" s="1728">
        <v>22004</v>
      </c>
      <c r="AW10" s="1727">
        <v>20679</v>
      </c>
      <c r="AX10" s="1724">
        <v>43120</v>
      </c>
      <c r="AY10" s="1725">
        <v>22234</v>
      </c>
      <c r="AZ10" s="1726">
        <v>20886</v>
      </c>
      <c r="BA10" s="1725"/>
    </row>
    <row r="11" spans="1:53">
      <c r="A11" s="1748" t="s">
        <v>2270</v>
      </c>
      <c r="B11" s="1760">
        <v>52887</v>
      </c>
      <c r="C11" s="1727">
        <v>26878</v>
      </c>
      <c r="D11" s="1761">
        <v>26009</v>
      </c>
      <c r="E11" s="1723">
        <v>63043</v>
      </c>
      <c r="F11" s="1723">
        <v>31979</v>
      </c>
      <c r="G11" s="1723">
        <v>31064</v>
      </c>
      <c r="H11" s="1760">
        <v>64832</v>
      </c>
      <c r="I11" s="1727">
        <v>33199</v>
      </c>
      <c r="J11" s="1761">
        <v>31633</v>
      </c>
      <c r="K11" s="1723">
        <v>66127</v>
      </c>
      <c r="L11" s="1723">
        <v>33609</v>
      </c>
      <c r="M11" s="1723">
        <v>32518</v>
      </c>
      <c r="N11" s="1760">
        <v>80249</v>
      </c>
      <c r="O11" s="1727">
        <v>40872</v>
      </c>
      <c r="P11" s="1761">
        <v>39377</v>
      </c>
      <c r="Q11" s="1723">
        <v>87829</v>
      </c>
      <c r="R11" s="1723">
        <v>45034</v>
      </c>
      <c r="S11" s="1723">
        <v>42795</v>
      </c>
      <c r="T11" s="1760">
        <v>86653</v>
      </c>
      <c r="U11" s="1727">
        <v>44492</v>
      </c>
      <c r="V11" s="1761">
        <v>42161</v>
      </c>
      <c r="W11" s="1723">
        <v>69517</v>
      </c>
      <c r="X11" s="1723">
        <v>35486</v>
      </c>
      <c r="Y11" s="1723">
        <v>34031</v>
      </c>
      <c r="Z11" s="1760">
        <v>63234</v>
      </c>
      <c r="AA11" s="1727">
        <v>32206</v>
      </c>
      <c r="AB11" s="1761">
        <v>31028</v>
      </c>
      <c r="AC11" s="1723">
        <v>54554</v>
      </c>
      <c r="AD11" s="1723">
        <v>27886</v>
      </c>
      <c r="AE11" s="1727">
        <v>26668</v>
      </c>
      <c r="AF11" s="1760">
        <v>53901</v>
      </c>
      <c r="AG11" s="1727">
        <v>27624</v>
      </c>
      <c r="AH11" s="1761">
        <v>26277</v>
      </c>
      <c r="AI11" s="1723">
        <v>54481</v>
      </c>
      <c r="AJ11" s="1727">
        <v>27869</v>
      </c>
      <c r="AK11" s="1723">
        <v>26612</v>
      </c>
      <c r="AL11" s="1760">
        <v>47376</v>
      </c>
      <c r="AM11" s="1727">
        <v>24254</v>
      </c>
      <c r="AN11" s="1761">
        <v>23122</v>
      </c>
      <c r="AO11" s="1723">
        <v>46149</v>
      </c>
      <c r="AP11" s="1728">
        <v>23600</v>
      </c>
      <c r="AQ11" s="1727">
        <v>22549</v>
      </c>
      <c r="AR11" s="1724">
        <v>46387</v>
      </c>
      <c r="AS11" s="1725">
        <v>23731</v>
      </c>
      <c r="AT11" s="1726">
        <v>22656</v>
      </c>
      <c r="AU11" s="1723">
        <v>43682</v>
      </c>
      <c r="AV11" s="1728">
        <v>22372</v>
      </c>
      <c r="AW11" s="1727">
        <v>21310</v>
      </c>
      <c r="AX11" s="1724">
        <v>44083</v>
      </c>
      <c r="AY11" s="1725">
        <v>22589</v>
      </c>
      <c r="AZ11" s="1726">
        <v>21494</v>
      </c>
      <c r="BA11" s="1725"/>
    </row>
    <row r="12" spans="1:53">
      <c r="A12" s="1748" t="s">
        <v>2271</v>
      </c>
      <c r="B12" s="1760">
        <v>54532</v>
      </c>
      <c r="C12" s="1727">
        <v>27693</v>
      </c>
      <c r="D12" s="1761">
        <v>26839</v>
      </c>
      <c r="E12" s="1723">
        <v>76697</v>
      </c>
      <c r="F12" s="1723">
        <v>38826</v>
      </c>
      <c r="G12" s="1723">
        <v>37871</v>
      </c>
      <c r="H12" s="1760">
        <v>63066</v>
      </c>
      <c r="I12" s="1727">
        <v>32478</v>
      </c>
      <c r="J12" s="1761">
        <v>30588</v>
      </c>
      <c r="K12" s="1723">
        <v>67285</v>
      </c>
      <c r="L12" s="1723">
        <v>34077</v>
      </c>
      <c r="M12" s="1723">
        <v>33208</v>
      </c>
      <c r="N12" s="1760">
        <v>74293</v>
      </c>
      <c r="O12" s="1727">
        <v>37850</v>
      </c>
      <c r="P12" s="1761">
        <v>36443</v>
      </c>
      <c r="Q12" s="1723">
        <v>85599</v>
      </c>
      <c r="R12" s="1723">
        <v>43943</v>
      </c>
      <c r="S12" s="1723">
        <v>41656</v>
      </c>
      <c r="T12" s="1760">
        <v>91630</v>
      </c>
      <c r="U12" s="1727">
        <v>46995</v>
      </c>
      <c r="V12" s="1761">
        <v>44635</v>
      </c>
      <c r="W12" s="1723">
        <v>71075</v>
      </c>
      <c r="X12" s="1723">
        <v>36574</v>
      </c>
      <c r="Y12" s="1723">
        <v>34501</v>
      </c>
      <c r="Z12" s="1760">
        <v>65961</v>
      </c>
      <c r="AA12" s="1727">
        <v>33757</v>
      </c>
      <c r="AB12" s="1761">
        <v>32204</v>
      </c>
      <c r="AC12" s="1723">
        <v>55875</v>
      </c>
      <c r="AD12" s="1723">
        <v>28713</v>
      </c>
      <c r="AE12" s="1727">
        <v>27162</v>
      </c>
      <c r="AF12" s="1760">
        <v>53886</v>
      </c>
      <c r="AG12" s="1727">
        <v>27668</v>
      </c>
      <c r="AH12" s="1761">
        <v>26218</v>
      </c>
      <c r="AI12" s="1723">
        <v>54722</v>
      </c>
      <c r="AJ12" s="1727">
        <v>28038</v>
      </c>
      <c r="AK12" s="1723">
        <v>26684</v>
      </c>
      <c r="AL12" s="1760">
        <v>49484</v>
      </c>
      <c r="AM12" s="1727">
        <v>25346</v>
      </c>
      <c r="AN12" s="1761">
        <v>24138</v>
      </c>
      <c r="AO12" s="1723">
        <v>46823</v>
      </c>
      <c r="AP12" s="1728">
        <v>23834</v>
      </c>
      <c r="AQ12" s="1727">
        <v>22989</v>
      </c>
      <c r="AR12" s="1724">
        <v>47097</v>
      </c>
      <c r="AS12" s="1725">
        <v>23978</v>
      </c>
      <c r="AT12" s="1726">
        <v>23119</v>
      </c>
      <c r="AU12" s="1723">
        <v>43865</v>
      </c>
      <c r="AV12" s="1728">
        <v>22549</v>
      </c>
      <c r="AW12" s="1727">
        <v>21316</v>
      </c>
      <c r="AX12" s="1724">
        <v>44297</v>
      </c>
      <c r="AY12" s="1725">
        <v>22794</v>
      </c>
      <c r="AZ12" s="1726">
        <v>21503</v>
      </c>
      <c r="BA12" s="1725"/>
    </row>
    <row r="13" spans="1:53">
      <c r="A13" s="1748" t="s">
        <v>2272</v>
      </c>
      <c r="B13" s="1760">
        <v>54602</v>
      </c>
      <c r="C13" s="1727">
        <v>27686</v>
      </c>
      <c r="D13" s="1761">
        <v>26916</v>
      </c>
      <c r="E13" s="1723">
        <v>72480</v>
      </c>
      <c r="F13" s="1723">
        <v>36589</v>
      </c>
      <c r="G13" s="1723">
        <v>35891</v>
      </c>
      <c r="H13" s="1760">
        <v>67949</v>
      </c>
      <c r="I13" s="1727">
        <v>34585</v>
      </c>
      <c r="J13" s="1761">
        <v>33364</v>
      </c>
      <c r="K13" s="1723">
        <v>64476</v>
      </c>
      <c r="L13" s="1723">
        <v>32795</v>
      </c>
      <c r="M13" s="1723">
        <v>31681</v>
      </c>
      <c r="N13" s="1760">
        <v>71785</v>
      </c>
      <c r="O13" s="1727">
        <v>36637</v>
      </c>
      <c r="P13" s="1761">
        <v>35148</v>
      </c>
      <c r="Q13" s="1723">
        <v>83073</v>
      </c>
      <c r="R13" s="1723">
        <v>42629</v>
      </c>
      <c r="S13" s="1723">
        <v>40444</v>
      </c>
      <c r="T13" s="1760">
        <v>93882</v>
      </c>
      <c r="U13" s="1727">
        <v>48025</v>
      </c>
      <c r="V13" s="1761">
        <v>45857</v>
      </c>
      <c r="W13" s="1723">
        <v>74523</v>
      </c>
      <c r="X13" s="1723">
        <v>38031</v>
      </c>
      <c r="Y13" s="1723">
        <v>36492</v>
      </c>
      <c r="Z13" s="1760">
        <v>67051</v>
      </c>
      <c r="AA13" s="1727">
        <v>34113</v>
      </c>
      <c r="AB13" s="1761">
        <v>32938</v>
      </c>
      <c r="AC13" s="1723">
        <v>57888</v>
      </c>
      <c r="AD13" s="1723">
        <v>29667</v>
      </c>
      <c r="AE13" s="1727">
        <v>28221</v>
      </c>
      <c r="AF13" s="1760">
        <v>53058</v>
      </c>
      <c r="AG13" s="1727">
        <v>27190</v>
      </c>
      <c r="AH13" s="1761">
        <v>25868</v>
      </c>
      <c r="AI13" s="1723">
        <v>55234</v>
      </c>
      <c r="AJ13" s="1727">
        <v>28284</v>
      </c>
      <c r="AK13" s="1723">
        <v>26950</v>
      </c>
      <c r="AL13" s="1760">
        <v>50771</v>
      </c>
      <c r="AM13" s="1727">
        <v>26136</v>
      </c>
      <c r="AN13" s="1761">
        <v>24635</v>
      </c>
      <c r="AO13" s="1723">
        <v>48282</v>
      </c>
      <c r="AP13" s="1728">
        <v>24644</v>
      </c>
      <c r="AQ13" s="1727">
        <v>23638</v>
      </c>
      <c r="AR13" s="1724">
        <v>48548</v>
      </c>
      <c r="AS13" s="1725">
        <v>24784</v>
      </c>
      <c r="AT13" s="1726">
        <v>23764</v>
      </c>
      <c r="AU13" s="1723">
        <v>44982</v>
      </c>
      <c r="AV13" s="1728">
        <v>22925</v>
      </c>
      <c r="AW13" s="1727">
        <v>22057</v>
      </c>
      <c r="AX13" s="1724">
        <v>45401</v>
      </c>
      <c r="AY13" s="1725">
        <v>23152</v>
      </c>
      <c r="AZ13" s="1726">
        <v>22249</v>
      </c>
      <c r="BA13" s="1725"/>
    </row>
    <row r="14" spans="1:53">
      <c r="A14" s="1748" t="s">
        <v>2273</v>
      </c>
      <c r="B14" s="1760">
        <v>54884</v>
      </c>
      <c r="C14" s="1727">
        <v>27900</v>
      </c>
      <c r="D14" s="1761">
        <v>26984</v>
      </c>
      <c r="E14" s="1723">
        <v>76280</v>
      </c>
      <c r="F14" s="1723">
        <v>38665</v>
      </c>
      <c r="G14" s="1723">
        <v>37615</v>
      </c>
      <c r="H14" s="1760">
        <v>70737</v>
      </c>
      <c r="I14" s="1727">
        <v>36154</v>
      </c>
      <c r="J14" s="1761">
        <v>34583</v>
      </c>
      <c r="K14" s="1723">
        <v>60245</v>
      </c>
      <c r="L14" s="1723">
        <v>30798</v>
      </c>
      <c r="M14" s="1723">
        <v>29447</v>
      </c>
      <c r="N14" s="1760">
        <v>69455</v>
      </c>
      <c r="O14" s="1727">
        <v>35593</v>
      </c>
      <c r="P14" s="1761">
        <v>33862</v>
      </c>
      <c r="Q14" s="1723">
        <v>81881</v>
      </c>
      <c r="R14" s="1723">
        <v>42131</v>
      </c>
      <c r="S14" s="1723">
        <v>39750</v>
      </c>
      <c r="T14" s="1760">
        <v>91867</v>
      </c>
      <c r="U14" s="1727">
        <v>47266</v>
      </c>
      <c r="V14" s="1761">
        <v>44601</v>
      </c>
      <c r="W14" s="1723">
        <v>77410</v>
      </c>
      <c r="X14" s="1723">
        <v>39796</v>
      </c>
      <c r="Y14" s="1723">
        <v>37614</v>
      </c>
      <c r="Z14" s="1760">
        <v>66466</v>
      </c>
      <c r="AA14" s="1727">
        <v>33919</v>
      </c>
      <c r="AB14" s="1761">
        <v>32547</v>
      </c>
      <c r="AC14" s="1723">
        <v>59476</v>
      </c>
      <c r="AD14" s="1723">
        <v>30522</v>
      </c>
      <c r="AE14" s="1727">
        <v>28954</v>
      </c>
      <c r="AF14" s="1760">
        <v>53742</v>
      </c>
      <c r="AG14" s="1727">
        <v>27644</v>
      </c>
      <c r="AH14" s="1761">
        <v>26098</v>
      </c>
      <c r="AI14" s="1723">
        <v>54058</v>
      </c>
      <c r="AJ14" s="1727">
        <v>27558</v>
      </c>
      <c r="AK14" s="1723">
        <v>26500</v>
      </c>
      <c r="AL14" s="1760">
        <v>51947</v>
      </c>
      <c r="AM14" s="1727">
        <v>26522</v>
      </c>
      <c r="AN14" s="1761">
        <v>25425</v>
      </c>
      <c r="AO14" s="1723">
        <v>47620</v>
      </c>
      <c r="AP14" s="1728">
        <v>24532</v>
      </c>
      <c r="AQ14" s="1727">
        <v>23088</v>
      </c>
      <c r="AR14" s="1724">
        <v>47868</v>
      </c>
      <c r="AS14" s="1725">
        <v>24669</v>
      </c>
      <c r="AT14" s="1726">
        <v>23199</v>
      </c>
      <c r="AU14" s="1723">
        <v>45622</v>
      </c>
      <c r="AV14" s="1728">
        <v>23407</v>
      </c>
      <c r="AW14" s="1727">
        <v>22215</v>
      </c>
      <c r="AX14" s="1724">
        <v>46013</v>
      </c>
      <c r="AY14" s="1725">
        <v>23617</v>
      </c>
      <c r="AZ14" s="1726">
        <v>22396</v>
      </c>
      <c r="BA14" s="1725"/>
    </row>
    <row r="15" spans="1:53">
      <c r="A15" s="1748" t="s">
        <v>2274</v>
      </c>
      <c r="B15" s="1760">
        <v>52417</v>
      </c>
      <c r="C15" s="1727">
        <v>26656</v>
      </c>
      <c r="D15" s="1761">
        <v>25761</v>
      </c>
      <c r="E15" s="1723">
        <v>75777</v>
      </c>
      <c r="F15" s="1723">
        <v>38193</v>
      </c>
      <c r="G15" s="1723">
        <v>37584</v>
      </c>
      <c r="H15" s="1760">
        <v>77469</v>
      </c>
      <c r="I15" s="1727">
        <v>39567</v>
      </c>
      <c r="J15" s="1761">
        <v>37902</v>
      </c>
      <c r="K15" s="1723">
        <v>63560</v>
      </c>
      <c r="L15" s="1723">
        <v>32466</v>
      </c>
      <c r="M15" s="1723">
        <v>31094</v>
      </c>
      <c r="N15" s="1760">
        <v>66555</v>
      </c>
      <c r="O15" s="1727">
        <v>34195</v>
      </c>
      <c r="P15" s="1761">
        <v>32360</v>
      </c>
      <c r="Q15" s="1723">
        <v>64169</v>
      </c>
      <c r="R15" s="1723">
        <v>33015</v>
      </c>
      <c r="S15" s="1723">
        <v>31154</v>
      </c>
      <c r="T15" s="1760">
        <v>89311</v>
      </c>
      <c r="U15" s="1727">
        <v>45876</v>
      </c>
      <c r="V15" s="1761">
        <v>43435</v>
      </c>
      <c r="W15" s="1723">
        <v>81002</v>
      </c>
      <c r="X15" s="1729">
        <v>41461</v>
      </c>
      <c r="Y15" s="1723">
        <v>39541</v>
      </c>
      <c r="Z15" s="1760">
        <v>67267</v>
      </c>
      <c r="AA15" s="1727">
        <v>34512</v>
      </c>
      <c r="AB15" s="1761">
        <v>32755</v>
      </c>
      <c r="AC15" s="1723">
        <v>61234</v>
      </c>
      <c r="AD15" s="1723">
        <v>31393</v>
      </c>
      <c r="AE15" s="1727">
        <v>29841</v>
      </c>
      <c r="AF15" s="1760">
        <v>54407</v>
      </c>
      <c r="AG15" s="1727">
        <v>27816</v>
      </c>
      <c r="AH15" s="1761">
        <v>26591</v>
      </c>
      <c r="AI15" s="1723">
        <v>53766</v>
      </c>
      <c r="AJ15" s="1727">
        <v>27539</v>
      </c>
      <c r="AK15" s="1723">
        <v>26227</v>
      </c>
      <c r="AL15" s="1760">
        <v>52928</v>
      </c>
      <c r="AM15" s="1727">
        <v>27075</v>
      </c>
      <c r="AN15" s="1761">
        <v>25853</v>
      </c>
      <c r="AO15" s="1723">
        <v>47342</v>
      </c>
      <c r="AP15" s="1728">
        <v>24159</v>
      </c>
      <c r="AQ15" s="1727">
        <v>23183</v>
      </c>
      <c r="AR15" s="1724">
        <v>47590</v>
      </c>
      <c r="AS15" s="1725">
        <v>24281</v>
      </c>
      <c r="AT15" s="1726">
        <v>23309</v>
      </c>
      <c r="AU15" s="1723">
        <v>46883</v>
      </c>
      <c r="AV15" s="1728">
        <v>24015</v>
      </c>
      <c r="AW15" s="1727">
        <v>22868</v>
      </c>
      <c r="AX15" s="1724">
        <v>47287</v>
      </c>
      <c r="AY15" s="1725">
        <v>24242</v>
      </c>
      <c r="AZ15" s="1726">
        <v>23045</v>
      </c>
      <c r="BA15" s="1725"/>
    </row>
    <row r="16" spans="1:53">
      <c r="A16" s="1748" t="s">
        <v>2275</v>
      </c>
      <c r="B16" s="1760">
        <v>51255</v>
      </c>
      <c r="C16" s="1727">
        <v>25904</v>
      </c>
      <c r="D16" s="1761">
        <v>25351</v>
      </c>
      <c r="E16" s="1723">
        <v>63684</v>
      </c>
      <c r="F16" s="1723">
        <v>32443</v>
      </c>
      <c r="G16" s="1723">
        <v>31241</v>
      </c>
      <c r="H16" s="1760">
        <v>83572</v>
      </c>
      <c r="I16" s="1727">
        <v>42539</v>
      </c>
      <c r="J16" s="1761">
        <v>41033</v>
      </c>
      <c r="K16" s="1723">
        <v>65798</v>
      </c>
      <c r="L16" s="1723">
        <v>33500</v>
      </c>
      <c r="M16" s="1723">
        <v>32298</v>
      </c>
      <c r="N16" s="1760">
        <v>66648</v>
      </c>
      <c r="O16" s="1727">
        <v>34027</v>
      </c>
      <c r="P16" s="1761">
        <v>32621</v>
      </c>
      <c r="Q16" s="1723">
        <v>79745</v>
      </c>
      <c r="R16" s="1723">
        <v>40624</v>
      </c>
      <c r="S16" s="1723">
        <v>39121</v>
      </c>
      <c r="T16" s="1760">
        <v>86772</v>
      </c>
      <c r="U16" s="1727">
        <v>44483</v>
      </c>
      <c r="V16" s="1761">
        <v>42289</v>
      </c>
      <c r="W16" s="1723">
        <v>86272</v>
      </c>
      <c r="X16" s="1723">
        <v>44249</v>
      </c>
      <c r="Y16" s="1723">
        <v>42023</v>
      </c>
      <c r="Z16" s="1760">
        <v>69990</v>
      </c>
      <c r="AA16" s="1727">
        <v>35673</v>
      </c>
      <c r="AB16" s="1761">
        <v>34317</v>
      </c>
      <c r="AC16" s="1723">
        <v>63309</v>
      </c>
      <c r="AD16" s="1723">
        <v>32337</v>
      </c>
      <c r="AE16" s="1727">
        <v>30972</v>
      </c>
      <c r="AF16" s="1760">
        <v>55793</v>
      </c>
      <c r="AG16" s="1727">
        <v>28604</v>
      </c>
      <c r="AH16" s="1761">
        <v>27189</v>
      </c>
      <c r="AI16" s="1723">
        <v>54029</v>
      </c>
      <c r="AJ16" s="1727">
        <v>27657</v>
      </c>
      <c r="AK16" s="1723">
        <v>26372</v>
      </c>
      <c r="AL16" s="1760">
        <v>53869</v>
      </c>
      <c r="AM16" s="1727">
        <v>27530</v>
      </c>
      <c r="AN16" s="1761">
        <v>26339</v>
      </c>
      <c r="AO16" s="1723">
        <v>47695</v>
      </c>
      <c r="AP16" s="1728">
        <v>24406</v>
      </c>
      <c r="AQ16" s="1727">
        <v>23289</v>
      </c>
      <c r="AR16" s="1724">
        <v>47965</v>
      </c>
      <c r="AS16" s="1725">
        <v>24550</v>
      </c>
      <c r="AT16" s="1726">
        <v>23415</v>
      </c>
      <c r="AU16" s="1723">
        <v>46920</v>
      </c>
      <c r="AV16" s="1728">
        <v>23994</v>
      </c>
      <c r="AW16" s="1727">
        <v>22926</v>
      </c>
      <c r="AX16" s="1724">
        <v>47367</v>
      </c>
      <c r="AY16" s="1725">
        <v>24232</v>
      </c>
      <c r="AZ16" s="1726">
        <v>23135</v>
      </c>
      <c r="BA16" s="1725"/>
    </row>
    <row r="17" spans="1:56">
      <c r="A17" s="1748" t="s">
        <v>2276</v>
      </c>
      <c r="B17" s="1760">
        <v>51496</v>
      </c>
      <c r="C17" s="1727">
        <v>26045</v>
      </c>
      <c r="D17" s="1761">
        <v>25451</v>
      </c>
      <c r="E17" s="1723">
        <v>55147</v>
      </c>
      <c r="F17" s="1723">
        <v>28057</v>
      </c>
      <c r="G17" s="1723">
        <v>27090</v>
      </c>
      <c r="H17" s="1760">
        <v>98852</v>
      </c>
      <c r="I17" s="1727">
        <v>50392</v>
      </c>
      <c r="J17" s="1761">
        <v>48460</v>
      </c>
      <c r="K17" s="1723">
        <v>64859</v>
      </c>
      <c r="L17" s="1723">
        <v>33144</v>
      </c>
      <c r="M17" s="1723">
        <v>31715</v>
      </c>
      <c r="N17" s="1760">
        <v>67773</v>
      </c>
      <c r="O17" s="1727">
        <v>34427</v>
      </c>
      <c r="P17" s="1761">
        <v>33346</v>
      </c>
      <c r="Q17" s="1723">
        <v>73721</v>
      </c>
      <c r="R17" s="1723">
        <v>37540</v>
      </c>
      <c r="S17" s="1723">
        <v>36181</v>
      </c>
      <c r="T17" s="1760">
        <v>84668</v>
      </c>
      <c r="U17" s="1727">
        <v>43475</v>
      </c>
      <c r="V17" s="1761">
        <v>41193</v>
      </c>
      <c r="W17" s="1723">
        <v>91354</v>
      </c>
      <c r="X17" s="1723">
        <v>46726</v>
      </c>
      <c r="Y17" s="1723">
        <v>44628</v>
      </c>
      <c r="Z17" s="1760">
        <v>71549</v>
      </c>
      <c r="AA17" s="1727">
        <v>36692</v>
      </c>
      <c r="AB17" s="1761">
        <v>34857</v>
      </c>
      <c r="AC17" s="1723">
        <v>65980</v>
      </c>
      <c r="AD17" s="1723">
        <v>33664</v>
      </c>
      <c r="AE17" s="1727">
        <v>32316</v>
      </c>
      <c r="AF17" s="1760">
        <v>56219</v>
      </c>
      <c r="AG17" s="1727">
        <v>28859</v>
      </c>
      <c r="AH17" s="1761">
        <v>27360</v>
      </c>
      <c r="AI17" s="1723">
        <v>53812</v>
      </c>
      <c r="AJ17" s="1727">
        <v>27670</v>
      </c>
      <c r="AK17" s="1723">
        <v>26142</v>
      </c>
      <c r="AL17" s="1760">
        <v>54181</v>
      </c>
      <c r="AM17" s="1727">
        <v>27615</v>
      </c>
      <c r="AN17" s="1761">
        <v>26566</v>
      </c>
      <c r="AO17" s="1723">
        <v>49429</v>
      </c>
      <c r="AP17" s="1728">
        <v>25339</v>
      </c>
      <c r="AQ17" s="1727">
        <v>24090</v>
      </c>
      <c r="AR17" s="1724">
        <v>49700</v>
      </c>
      <c r="AS17" s="1725">
        <v>25484</v>
      </c>
      <c r="AT17" s="1726">
        <v>24216</v>
      </c>
      <c r="AU17" s="1723">
        <v>47366</v>
      </c>
      <c r="AV17" s="1728">
        <v>24169</v>
      </c>
      <c r="AW17" s="1727">
        <v>23197</v>
      </c>
      <c r="AX17" s="1724">
        <v>47799</v>
      </c>
      <c r="AY17" s="1725">
        <v>24385</v>
      </c>
      <c r="AZ17" s="1726">
        <v>23414</v>
      </c>
      <c r="BA17" s="1725"/>
    </row>
    <row r="18" spans="1:56">
      <c r="A18" s="1748" t="s">
        <v>2277</v>
      </c>
      <c r="B18" s="1760">
        <v>50344</v>
      </c>
      <c r="C18" s="1727">
        <v>25693</v>
      </c>
      <c r="D18" s="1761">
        <v>24651</v>
      </c>
      <c r="E18" s="1723">
        <v>60978</v>
      </c>
      <c r="F18" s="1723">
        <v>30657</v>
      </c>
      <c r="G18" s="1723">
        <v>30321</v>
      </c>
      <c r="H18" s="1760">
        <v>99614</v>
      </c>
      <c r="I18" s="1727">
        <v>50803</v>
      </c>
      <c r="J18" s="1761">
        <v>48811</v>
      </c>
      <c r="K18" s="1723">
        <v>70149</v>
      </c>
      <c r="L18" s="1723">
        <v>35459</v>
      </c>
      <c r="M18" s="1723">
        <v>34690</v>
      </c>
      <c r="N18" s="1760">
        <v>64938</v>
      </c>
      <c r="O18" s="1727">
        <v>33234</v>
      </c>
      <c r="P18" s="1761">
        <v>31704</v>
      </c>
      <c r="Q18" s="1723">
        <v>71529</v>
      </c>
      <c r="R18" s="1723">
        <v>36639</v>
      </c>
      <c r="S18" s="1723">
        <v>34890</v>
      </c>
      <c r="T18" s="1760">
        <v>82108</v>
      </c>
      <c r="U18" s="1727">
        <v>42149</v>
      </c>
      <c r="V18" s="1761">
        <v>39959</v>
      </c>
      <c r="W18" s="1723">
        <v>93389</v>
      </c>
      <c r="X18" s="1723">
        <v>47731</v>
      </c>
      <c r="Y18" s="1723">
        <v>45658</v>
      </c>
      <c r="Z18" s="1760">
        <v>75088</v>
      </c>
      <c r="AA18" s="1727">
        <v>38313</v>
      </c>
      <c r="AB18" s="1761">
        <v>36775</v>
      </c>
      <c r="AC18" s="1723">
        <v>67021</v>
      </c>
      <c r="AD18" s="1723">
        <v>34023</v>
      </c>
      <c r="AE18" s="1727">
        <v>32998</v>
      </c>
      <c r="AF18" s="1760">
        <v>58563</v>
      </c>
      <c r="AG18" s="1727">
        <v>30031</v>
      </c>
      <c r="AH18" s="1761">
        <v>28532</v>
      </c>
      <c r="AI18" s="1723">
        <v>53111</v>
      </c>
      <c r="AJ18" s="1727">
        <v>27156</v>
      </c>
      <c r="AK18" s="1723">
        <v>25955</v>
      </c>
      <c r="AL18" s="1760">
        <v>55164</v>
      </c>
      <c r="AM18" s="1727">
        <v>28153</v>
      </c>
      <c r="AN18" s="1761">
        <v>27011</v>
      </c>
      <c r="AO18" s="1723">
        <v>50615</v>
      </c>
      <c r="AP18" s="1728">
        <v>26012</v>
      </c>
      <c r="AQ18" s="1727">
        <v>24603</v>
      </c>
      <c r="AR18" s="1724">
        <v>50890</v>
      </c>
      <c r="AS18" s="1725">
        <v>26150</v>
      </c>
      <c r="AT18" s="1726">
        <v>24740</v>
      </c>
      <c r="AU18" s="1723">
        <v>48670</v>
      </c>
      <c r="AV18" s="1728">
        <v>24898</v>
      </c>
      <c r="AW18" s="1727">
        <v>23772</v>
      </c>
      <c r="AX18" s="1724">
        <v>49159</v>
      </c>
      <c r="AY18" s="1725">
        <v>25147</v>
      </c>
      <c r="AZ18" s="1726">
        <v>24012</v>
      </c>
      <c r="BA18" s="1725"/>
    </row>
    <row r="19" spans="1:56">
      <c r="A19" s="1748" t="s">
        <v>2278</v>
      </c>
      <c r="B19" s="1760">
        <v>48984</v>
      </c>
      <c r="C19" s="1727">
        <v>24575</v>
      </c>
      <c r="D19" s="1761">
        <v>24409</v>
      </c>
      <c r="E19" s="1723">
        <v>64845</v>
      </c>
      <c r="F19" s="1723">
        <v>32776</v>
      </c>
      <c r="G19" s="1723">
        <v>32069</v>
      </c>
      <c r="H19" s="1760">
        <v>94739</v>
      </c>
      <c r="I19" s="1727">
        <v>48647</v>
      </c>
      <c r="J19" s="1761">
        <v>46092</v>
      </c>
      <c r="K19" s="1723">
        <v>73227</v>
      </c>
      <c r="L19" s="1723">
        <v>37305</v>
      </c>
      <c r="M19" s="1723">
        <v>35922</v>
      </c>
      <c r="N19" s="1760">
        <v>60902</v>
      </c>
      <c r="O19" s="1727">
        <v>31237</v>
      </c>
      <c r="P19" s="1761">
        <v>29665</v>
      </c>
      <c r="Q19" s="1723">
        <v>69137</v>
      </c>
      <c r="R19" s="1723">
        <v>35395</v>
      </c>
      <c r="S19" s="1723">
        <v>33742</v>
      </c>
      <c r="T19" s="1760">
        <v>80814</v>
      </c>
      <c r="U19" s="1727">
        <v>41539</v>
      </c>
      <c r="V19" s="1761">
        <v>39275</v>
      </c>
      <c r="W19" s="1723">
        <v>91279</v>
      </c>
      <c r="X19" s="1723">
        <v>46950</v>
      </c>
      <c r="Y19" s="1723">
        <v>44329</v>
      </c>
      <c r="Z19" s="1760">
        <v>77493</v>
      </c>
      <c r="AA19" s="1727">
        <v>39703</v>
      </c>
      <c r="AB19" s="1761">
        <v>37790</v>
      </c>
      <c r="AC19" s="1723">
        <v>66239</v>
      </c>
      <c r="AD19" s="1723">
        <v>33828</v>
      </c>
      <c r="AE19" s="1727">
        <v>32411</v>
      </c>
      <c r="AF19" s="1760">
        <v>60082</v>
      </c>
      <c r="AG19" s="1727">
        <v>30687</v>
      </c>
      <c r="AH19" s="1761">
        <v>29395</v>
      </c>
      <c r="AI19" s="1723">
        <v>53896</v>
      </c>
      <c r="AJ19" s="1727">
        <v>27705</v>
      </c>
      <c r="AK19" s="1723">
        <v>26191</v>
      </c>
      <c r="AL19" s="1760">
        <v>53887</v>
      </c>
      <c r="AM19" s="1727">
        <v>27384</v>
      </c>
      <c r="AN19" s="1761">
        <v>26503</v>
      </c>
      <c r="AO19" s="1723">
        <v>51834</v>
      </c>
      <c r="AP19" s="1728">
        <v>26494</v>
      </c>
      <c r="AQ19" s="1727">
        <v>25340</v>
      </c>
      <c r="AR19" s="1724">
        <v>52107</v>
      </c>
      <c r="AS19" s="1725">
        <v>26635</v>
      </c>
      <c r="AT19" s="1726">
        <v>25472</v>
      </c>
      <c r="AU19" s="1723">
        <v>47991</v>
      </c>
      <c r="AV19" s="1728">
        <v>24753</v>
      </c>
      <c r="AW19" s="1727">
        <v>23238</v>
      </c>
      <c r="AX19" s="1724">
        <v>48434</v>
      </c>
      <c r="AY19" s="1725">
        <v>24995</v>
      </c>
      <c r="AZ19" s="1726">
        <v>23439</v>
      </c>
      <c r="BA19" s="1725"/>
    </row>
    <row r="20" spans="1:56">
      <c r="A20" s="1748" t="s">
        <v>2279</v>
      </c>
      <c r="B20" s="1760">
        <v>43941</v>
      </c>
      <c r="C20" s="1727">
        <v>22123</v>
      </c>
      <c r="D20" s="1761">
        <v>21818</v>
      </c>
      <c r="E20" s="1723">
        <v>68658</v>
      </c>
      <c r="F20" s="1723">
        <v>34924</v>
      </c>
      <c r="G20" s="1723">
        <v>33734</v>
      </c>
      <c r="H20" s="1760">
        <v>57082</v>
      </c>
      <c r="I20" s="1727">
        <v>29133</v>
      </c>
      <c r="J20" s="1761">
        <v>27949</v>
      </c>
      <c r="K20" s="1723">
        <v>79528</v>
      </c>
      <c r="L20" s="1723">
        <v>40318</v>
      </c>
      <c r="M20" s="1723">
        <v>39210</v>
      </c>
      <c r="N20" s="1760">
        <v>63835</v>
      </c>
      <c r="O20" s="1727">
        <v>32660</v>
      </c>
      <c r="P20" s="1761">
        <v>31175</v>
      </c>
      <c r="Q20" s="1723">
        <v>66105</v>
      </c>
      <c r="R20" s="1723">
        <v>33986</v>
      </c>
      <c r="S20" s="1723">
        <v>32119</v>
      </c>
      <c r="T20" s="1760">
        <v>63608</v>
      </c>
      <c r="U20" s="1727">
        <v>32660</v>
      </c>
      <c r="V20" s="1761">
        <v>30948</v>
      </c>
      <c r="W20" s="1723">
        <v>88808</v>
      </c>
      <c r="X20" s="1723">
        <v>45494</v>
      </c>
      <c r="Y20" s="1723">
        <v>43314</v>
      </c>
      <c r="Z20" s="1760">
        <v>81200</v>
      </c>
      <c r="AA20" s="1727">
        <v>41418</v>
      </c>
      <c r="AB20" s="1761">
        <v>39782</v>
      </c>
      <c r="AC20" s="1723">
        <v>66873</v>
      </c>
      <c r="AD20" s="1723">
        <v>34272</v>
      </c>
      <c r="AE20" s="1727">
        <v>32601</v>
      </c>
      <c r="AF20" s="1760">
        <v>61599</v>
      </c>
      <c r="AG20" s="1727">
        <v>31558</v>
      </c>
      <c r="AH20" s="1761">
        <v>30041</v>
      </c>
      <c r="AI20" s="1723">
        <v>54069</v>
      </c>
      <c r="AJ20" s="1727">
        <v>27667</v>
      </c>
      <c r="AK20" s="1723">
        <v>26402</v>
      </c>
      <c r="AL20" s="1760">
        <v>53448</v>
      </c>
      <c r="AM20" s="1727">
        <v>27347</v>
      </c>
      <c r="AN20" s="1761">
        <v>26101</v>
      </c>
      <c r="AO20" s="1723">
        <v>52879</v>
      </c>
      <c r="AP20" s="1728">
        <v>27138</v>
      </c>
      <c r="AQ20" s="1727">
        <v>25741</v>
      </c>
      <c r="AR20" s="1724">
        <v>53138</v>
      </c>
      <c r="AS20" s="1725">
        <v>27265</v>
      </c>
      <c r="AT20" s="1726">
        <v>25873</v>
      </c>
      <c r="AU20" s="1723">
        <v>47749</v>
      </c>
      <c r="AV20" s="1728">
        <v>24445</v>
      </c>
      <c r="AW20" s="1727">
        <v>23304</v>
      </c>
      <c r="AX20" s="1724">
        <v>48149</v>
      </c>
      <c r="AY20" s="1725">
        <v>24665</v>
      </c>
      <c r="AZ20" s="1726">
        <v>23484</v>
      </c>
      <c r="BA20" s="1725"/>
    </row>
    <row r="21" spans="1:56">
      <c r="A21" s="1797" t="s">
        <v>2280</v>
      </c>
      <c r="B21" s="1798">
        <v>45057</v>
      </c>
      <c r="C21" s="1799">
        <v>22730</v>
      </c>
      <c r="D21" s="1800">
        <v>22327</v>
      </c>
      <c r="E21" s="1799">
        <v>65933</v>
      </c>
      <c r="F21" s="1799">
        <v>32651</v>
      </c>
      <c r="G21" s="1799">
        <v>33282</v>
      </c>
      <c r="H21" s="1798">
        <v>66575</v>
      </c>
      <c r="I21" s="1799">
        <v>32858</v>
      </c>
      <c r="J21" s="1800">
        <v>33717</v>
      </c>
      <c r="K21" s="1799">
        <v>88370</v>
      </c>
      <c r="L21" s="1799">
        <v>44131</v>
      </c>
      <c r="M21" s="1799">
        <v>44239</v>
      </c>
      <c r="N21" s="1798">
        <v>67940</v>
      </c>
      <c r="O21" s="1799">
        <v>34490</v>
      </c>
      <c r="P21" s="1800">
        <v>33450</v>
      </c>
      <c r="Q21" s="1799">
        <v>66512</v>
      </c>
      <c r="R21" s="1799">
        <v>33822</v>
      </c>
      <c r="S21" s="1799">
        <v>32690</v>
      </c>
      <c r="T21" s="1798">
        <v>78018</v>
      </c>
      <c r="U21" s="1799">
        <v>39426</v>
      </c>
      <c r="V21" s="1800">
        <v>38592</v>
      </c>
      <c r="W21" s="1799">
        <v>85906</v>
      </c>
      <c r="X21" s="1799">
        <v>43847</v>
      </c>
      <c r="Y21" s="1799">
        <v>42059</v>
      </c>
      <c r="Z21" s="1798">
        <v>85653</v>
      </c>
      <c r="AA21" s="1799">
        <v>43746</v>
      </c>
      <c r="AB21" s="1800">
        <v>41907</v>
      </c>
      <c r="AC21" s="1799">
        <v>69686</v>
      </c>
      <c r="AD21" s="1799">
        <v>35448</v>
      </c>
      <c r="AE21" s="1799">
        <v>34238</v>
      </c>
      <c r="AF21" s="1798">
        <v>63781</v>
      </c>
      <c r="AG21" s="1799">
        <v>32435</v>
      </c>
      <c r="AH21" s="1800">
        <v>31346</v>
      </c>
      <c r="AI21" s="1799">
        <v>55238</v>
      </c>
      <c r="AJ21" s="1799">
        <v>28298</v>
      </c>
      <c r="AK21" s="1799">
        <v>26940</v>
      </c>
      <c r="AL21" s="1798">
        <v>54379</v>
      </c>
      <c r="AM21" s="1799">
        <v>27897</v>
      </c>
      <c r="AN21" s="1800">
        <v>26482</v>
      </c>
      <c r="AO21" s="1799">
        <v>54616</v>
      </c>
      <c r="AP21" s="1801">
        <v>28024</v>
      </c>
      <c r="AQ21" s="1799">
        <v>26592</v>
      </c>
      <c r="AR21" s="1730">
        <v>54940</v>
      </c>
      <c r="AS21" s="1731">
        <v>28191</v>
      </c>
      <c r="AT21" s="1732">
        <v>26749</v>
      </c>
      <c r="AU21" s="1799">
        <v>47756</v>
      </c>
      <c r="AV21" s="1801">
        <v>24465</v>
      </c>
      <c r="AW21" s="1799">
        <v>23291</v>
      </c>
      <c r="AX21" s="1730">
        <v>48219</v>
      </c>
      <c r="AY21" s="1731">
        <v>24732</v>
      </c>
      <c r="AZ21" s="1732">
        <v>23487</v>
      </c>
      <c r="BA21" s="1734"/>
    </row>
    <row r="22" spans="1:56">
      <c r="A22" s="1748" t="s">
        <v>2281</v>
      </c>
      <c r="B22" s="1760">
        <v>45448</v>
      </c>
      <c r="C22" s="1727">
        <v>23171</v>
      </c>
      <c r="D22" s="1761">
        <v>22277</v>
      </c>
      <c r="E22" s="1727">
        <v>64670</v>
      </c>
      <c r="F22" s="1727">
        <v>31549</v>
      </c>
      <c r="G22" s="1727">
        <v>33121</v>
      </c>
      <c r="H22" s="1760">
        <v>84488</v>
      </c>
      <c r="I22" s="1727">
        <v>41143</v>
      </c>
      <c r="J22" s="1761">
        <v>43345</v>
      </c>
      <c r="K22" s="1727">
        <v>106778</v>
      </c>
      <c r="L22" s="1727">
        <v>52928</v>
      </c>
      <c r="M22" s="1727">
        <v>53850</v>
      </c>
      <c r="N22" s="1760">
        <v>68529</v>
      </c>
      <c r="O22" s="1727">
        <v>34599</v>
      </c>
      <c r="P22" s="1761">
        <v>33930</v>
      </c>
      <c r="Q22" s="1727">
        <v>68592</v>
      </c>
      <c r="R22" s="1727">
        <v>34710</v>
      </c>
      <c r="S22" s="1727">
        <v>33882</v>
      </c>
      <c r="T22" s="1760">
        <v>72457</v>
      </c>
      <c r="U22" s="1727">
        <v>36655</v>
      </c>
      <c r="V22" s="1761">
        <v>35802</v>
      </c>
      <c r="W22" s="1727">
        <v>83678</v>
      </c>
      <c r="X22" s="1727">
        <v>42696</v>
      </c>
      <c r="Y22" s="1727">
        <v>40982</v>
      </c>
      <c r="Z22" s="1760">
        <v>90235</v>
      </c>
      <c r="AA22" s="1727">
        <v>45869</v>
      </c>
      <c r="AB22" s="1761">
        <v>44366</v>
      </c>
      <c r="AC22" s="1727">
        <v>70735</v>
      </c>
      <c r="AD22" s="1727">
        <v>36051</v>
      </c>
      <c r="AE22" s="1727">
        <v>34684</v>
      </c>
      <c r="AF22" s="1760">
        <v>66067</v>
      </c>
      <c r="AG22" s="1727">
        <v>33589</v>
      </c>
      <c r="AH22" s="1761">
        <v>32478</v>
      </c>
      <c r="AI22" s="1727">
        <v>56241</v>
      </c>
      <c r="AJ22" s="1727">
        <v>28779</v>
      </c>
      <c r="AK22" s="1727">
        <v>27462</v>
      </c>
      <c r="AL22" s="1760">
        <v>54156</v>
      </c>
      <c r="AM22" s="1727">
        <v>27849</v>
      </c>
      <c r="AN22" s="1761">
        <v>26307</v>
      </c>
      <c r="AO22" s="1727">
        <v>54500</v>
      </c>
      <c r="AP22" s="1755">
        <v>27825</v>
      </c>
      <c r="AQ22" s="1727">
        <v>26675</v>
      </c>
      <c r="AR22" s="1724">
        <v>54836</v>
      </c>
      <c r="AS22" s="1725">
        <v>27996</v>
      </c>
      <c r="AT22" s="1726">
        <v>26840</v>
      </c>
      <c r="AU22" s="1727">
        <v>49308</v>
      </c>
      <c r="AV22" s="1755">
        <v>25180</v>
      </c>
      <c r="AW22" s="1727">
        <v>24128</v>
      </c>
      <c r="AX22" s="1724">
        <v>49828</v>
      </c>
      <c r="AY22" s="1725">
        <v>25450</v>
      </c>
      <c r="AZ22" s="1726">
        <v>24378</v>
      </c>
      <c r="BA22" s="1725"/>
    </row>
    <row r="23" spans="1:56">
      <c r="A23" s="1748" t="s">
        <v>2282</v>
      </c>
      <c r="B23" s="1760">
        <v>48301</v>
      </c>
      <c r="C23" s="1727">
        <v>24813</v>
      </c>
      <c r="D23" s="1761">
        <v>23488</v>
      </c>
      <c r="E23" s="1727">
        <v>67955</v>
      </c>
      <c r="F23" s="1727">
        <v>33356</v>
      </c>
      <c r="G23" s="1727">
        <v>34599</v>
      </c>
      <c r="H23" s="1760">
        <v>79041</v>
      </c>
      <c r="I23" s="1727">
        <v>38434</v>
      </c>
      <c r="J23" s="1761">
        <v>40607</v>
      </c>
      <c r="K23" s="1727">
        <v>106896</v>
      </c>
      <c r="L23" s="1727">
        <v>53092</v>
      </c>
      <c r="M23" s="1727">
        <v>53804</v>
      </c>
      <c r="N23" s="1760">
        <v>73728</v>
      </c>
      <c r="O23" s="1727">
        <v>36915</v>
      </c>
      <c r="P23" s="1761">
        <v>36813</v>
      </c>
      <c r="Q23" s="1727">
        <v>66082</v>
      </c>
      <c r="R23" s="1727">
        <v>33598</v>
      </c>
      <c r="S23" s="1727">
        <v>32484</v>
      </c>
      <c r="T23" s="1760">
        <v>70566</v>
      </c>
      <c r="U23" s="1727">
        <v>35792</v>
      </c>
      <c r="V23" s="1761">
        <v>34774</v>
      </c>
      <c r="W23" s="1727">
        <v>81275</v>
      </c>
      <c r="X23" s="1727">
        <v>41536</v>
      </c>
      <c r="Y23" s="1727">
        <v>39739</v>
      </c>
      <c r="Z23" s="1760">
        <v>92239</v>
      </c>
      <c r="AA23" s="1727">
        <v>46844</v>
      </c>
      <c r="AB23" s="1761">
        <v>45395</v>
      </c>
      <c r="AC23" s="1727">
        <v>74252</v>
      </c>
      <c r="AD23" s="1727">
        <v>37774</v>
      </c>
      <c r="AE23" s="1727">
        <v>36478</v>
      </c>
      <c r="AF23" s="1760">
        <v>67007</v>
      </c>
      <c r="AG23" s="1727">
        <v>33964</v>
      </c>
      <c r="AH23" s="1761">
        <v>33043</v>
      </c>
      <c r="AI23" s="1727">
        <v>58079</v>
      </c>
      <c r="AJ23" s="1727">
        <v>29731</v>
      </c>
      <c r="AK23" s="1727">
        <v>28348</v>
      </c>
      <c r="AL23" s="1760">
        <v>53317</v>
      </c>
      <c r="AM23" s="1727">
        <v>27342</v>
      </c>
      <c r="AN23" s="1761">
        <v>25975</v>
      </c>
      <c r="AO23" s="1727">
        <v>55351</v>
      </c>
      <c r="AP23" s="1755">
        <v>28326</v>
      </c>
      <c r="AQ23" s="1727">
        <v>27025</v>
      </c>
      <c r="AR23" s="1724">
        <v>55673</v>
      </c>
      <c r="AS23" s="1725">
        <v>28500</v>
      </c>
      <c r="AT23" s="1726">
        <v>27173</v>
      </c>
      <c r="AU23" s="1727">
        <v>50042</v>
      </c>
      <c r="AV23" s="1755">
        <v>25712</v>
      </c>
      <c r="AW23" s="1727">
        <v>24330</v>
      </c>
      <c r="AX23" s="1724">
        <v>50584</v>
      </c>
      <c r="AY23" s="1725">
        <v>26013</v>
      </c>
      <c r="AZ23" s="1726">
        <v>24571</v>
      </c>
      <c r="BA23" s="1725"/>
      <c r="BB23" s="2744">
        <v>2020</v>
      </c>
      <c r="BC23" s="2744">
        <v>2021</v>
      </c>
      <c r="BD23" s="2744">
        <v>2022</v>
      </c>
    </row>
    <row r="24" spans="1:56">
      <c r="A24" s="1792" t="s">
        <v>2283</v>
      </c>
      <c r="B24" s="1793">
        <v>48452</v>
      </c>
      <c r="C24" s="1794">
        <v>24955</v>
      </c>
      <c r="D24" s="1795">
        <v>23497</v>
      </c>
      <c r="E24" s="1794">
        <v>68393</v>
      </c>
      <c r="F24" s="1794">
        <v>33745</v>
      </c>
      <c r="G24" s="1794">
        <v>34648</v>
      </c>
      <c r="H24" s="1793">
        <v>86540</v>
      </c>
      <c r="I24" s="1794">
        <v>42719</v>
      </c>
      <c r="J24" s="1795">
        <v>43821</v>
      </c>
      <c r="K24" s="1794">
        <v>105699</v>
      </c>
      <c r="L24" s="1794">
        <v>52572</v>
      </c>
      <c r="M24" s="1794">
        <v>53127</v>
      </c>
      <c r="N24" s="1793">
        <v>81111</v>
      </c>
      <c r="O24" s="1794">
        <v>40337</v>
      </c>
      <c r="P24" s="1795">
        <v>40774</v>
      </c>
      <c r="Q24" s="1794">
        <v>65013</v>
      </c>
      <c r="R24" s="1794">
        <v>32007</v>
      </c>
      <c r="S24" s="1794">
        <v>33006</v>
      </c>
      <c r="T24" s="1793">
        <v>68617</v>
      </c>
      <c r="U24" s="1794">
        <v>33467</v>
      </c>
      <c r="V24" s="1795">
        <v>35150</v>
      </c>
      <c r="W24" s="1794">
        <v>79570</v>
      </c>
      <c r="X24" s="1794">
        <v>39377</v>
      </c>
      <c r="Y24" s="1794">
        <v>40193</v>
      </c>
      <c r="Z24" s="1793">
        <v>89831</v>
      </c>
      <c r="AA24" s="1794">
        <v>44555</v>
      </c>
      <c r="AB24" s="1795">
        <v>45276</v>
      </c>
      <c r="AC24" s="1794">
        <v>75216</v>
      </c>
      <c r="AD24" s="1794">
        <v>37301</v>
      </c>
      <c r="AE24" s="1794">
        <v>37915</v>
      </c>
      <c r="AF24" s="1793">
        <v>65448</v>
      </c>
      <c r="AG24" s="1794">
        <v>32659</v>
      </c>
      <c r="AH24" s="1795">
        <v>32789</v>
      </c>
      <c r="AI24" s="1794">
        <v>59771</v>
      </c>
      <c r="AJ24" s="1794">
        <v>30005</v>
      </c>
      <c r="AK24" s="1794">
        <v>29766</v>
      </c>
      <c r="AL24" s="1793">
        <v>53707</v>
      </c>
      <c r="AM24" s="1794">
        <v>27099</v>
      </c>
      <c r="AN24" s="1795">
        <v>26608</v>
      </c>
      <c r="AO24" s="1794">
        <v>53812</v>
      </c>
      <c r="AP24" s="1796">
        <v>27113</v>
      </c>
      <c r="AQ24" s="1794">
        <v>26699</v>
      </c>
      <c r="AR24" s="1733">
        <v>54294</v>
      </c>
      <c r="AS24" s="1734">
        <v>27393</v>
      </c>
      <c r="AT24" s="1735">
        <v>26901</v>
      </c>
      <c r="AU24" s="1794">
        <v>51148</v>
      </c>
      <c r="AV24" s="1796">
        <v>25724</v>
      </c>
      <c r="AW24" s="1794">
        <v>25424</v>
      </c>
      <c r="AX24" s="1733">
        <v>52292</v>
      </c>
      <c r="AY24" s="1734">
        <v>26362</v>
      </c>
      <c r="AZ24" s="1735">
        <v>25930</v>
      </c>
      <c r="BA24" s="1734"/>
      <c r="BB24" s="2743">
        <f>SUM(AX24:AX26)</f>
        <v>159293</v>
      </c>
      <c r="BC24" s="2745">
        <f>SUM(AX23:AX25)</f>
        <v>156072</v>
      </c>
      <c r="BD24" s="2745">
        <f>SUM(AX22:AX24)</f>
        <v>152704</v>
      </c>
    </row>
    <row r="25" spans="1:56">
      <c r="A25" s="1748" t="s">
        <v>2284</v>
      </c>
      <c r="B25" s="1760">
        <v>48605</v>
      </c>
      <c r="C25" s="1727">
        <v>25005</v>
      </c>
      <c r="D25" s="1761">
        <v>23600</v>
      </c>
      <c r="E25" s="1727">
        <v>67031</v>
      </c>
      <c r="F25" s="1727">
        <v>33017</v>
      </c>
      <c r="G25" s="1727">
        <v>34014</v>
      </c>
      <c r="H25" s="1760">
        <v>86993</v>
      </c>
      <c r="I25" s="1727">
        <v>43107</v>
      </c>
      <c r="J25" s="1761">
        <v>43886</v>
      </c>
      <c r="K25" s="1727">
        <v>66766</v>
      </c>
      <c r="L25" s="1727">
        <v>33018</v>
      </c>
      <c r="M25" s="1727">
        <v>33748</v>
      </c>
      <c r="N25" s="1760">
        <v>91051</v>
      </c>
      <c r="O25" s="1727">
        <v>44733</v>
      </c>
      <c r="P25" s="1761">
        <v>46318</v>
      </c>
      <c r="Q25" s="1727">
        <v>70606</v>
      </c>
      <c r="R25" s="1727">
        <v>33718</v>
      </c>
      <c r="S25" s="1727">
        <v>36888</v>
      </c>
      <c r="T25" s="1760">
        <v>65574</v>
      </c>
      <c r="U25" s="1727">
        <v>30685</v>
      </c>
      <c r="V25" s="1761">
        <v>34889</v>
      </c>
      <c r="W25" s="1727">
        <v>62394</v>
      </c>
      <c r="X25" s="1727">
        <v>29648</v>
      </c>
      <c r="Y25" s="1727">
        <v>32746</v>
      </c>
      <c r="Z25" s="1760">
        <v>86780</v>
      </c>
      <c r="AA25" s="1727">
        <v>41592</v>
      </c>
      <c r="AB25" s="1761">
        <v>45188</v>
      </c>
      <c r="AC25" s="1727">
        <v>78156</v>
      </c>
      <c r="AD25" s="1727">
        <v>37194</v>
      </c>
      <c r="AE25" s="1727">
        <v>40962</v>
      </c>
      <c r="AF25" s="1760">
        <v>65387</v>
      </c>
      <c r="AG25" s="1727">
        <v>31801</v>
      </c>
      <c r="AH25" s="1761">
        <v>33586</v>
      </c>
      <c r="AI25" s="1727">
        <v>60788</v>
      </c>
      <c r="AJ25" s="1727">
        <v>29998</v>
      </c>
      <c r="AK25" s="1727">
        <v>30790</v>
      </c>
      <c r="AL25" s="1760">
        <v>53151</v>
      </c>
      <c r="AM25" s="1727">
        <v>26052</v>
      </c>
      <c r="AN25" s="1761">
        <v>27099</v>
      </c>
      <c r="AO25" s="1727">
        <v>52626</v>
      </c>
      <c r="AP25" s="1755">
        <v>25934</v>
      </c>
      <c r="AQ25" s="1727">
        <v>26692</v>
      </c>
      <c r="AR25" s="1724">
        <v>53353</v>
      </c>
      <c r="AS25" s="1725">
        <v>26348</v>
      </c>
      <c r="AT25" s="1726">
        <v>27005</v>
      </c>
      <c r="AU25" s="1727">
        <v>50885</v>
      </c>
      <c r="AV25" s="1755">
        <v>25247</v>
      </c>
      <c r="AW25" s="1727">
        <v>25638</v>
      </c>
      <c r="AX25" s="1724">
        <v>53196</v>
      </c>
      <c r="AY25" s="1725">
        <v>26593</v>
      </c>
      <c r="AZ25" s="1726">
        <v>26603</v>
      </c>
      <c r="BA25" s="1725"/>
      <c r="BB25" s="1746"/>
    </row>
    <row r="26" spans="1:56">
      <c r="A26" s="1748" t="s">
        <v>2285</v>
      </c>
      <c r="B26" s="1760">
        <v>45426</v>
      </c>
      <c r="C26" s="1727">
        <v>23460</v>
      </c>
      <c r="D26" s="1761">
        <v>21966</v>
      </c>
      <c r="E26" s="1727">
        <v>62425</v>
      </c>
      <c r="F26" s="1727">
        <v>30957</v>
      </c>
      <c r="G26" s="1727">
        <v>31468</v>
      </c>
      <c r="H26" s="1760">
        <v>73389</v>
      </c>
      <c r="I26" s="1727">
        <v>36668</v>
      </c>
      <c r="J26" s="1761">
        <v>36721</v>
      </c>
      <c r="K26" s="1727">
        <v>71930</v>
      </c>
      <c r="L26" s="1727">
        <v>35420</v>
      </c>
      <c r="M26" s="1727">
        <v>36510</v>
      </c>
      <c r="N26" s="1760">
        <v>96434</v>
      </c>
      <c r="O26" s="1727">
        <v>47364</v>
      </c>
      <c r="P26" s="1761">
        <v>49070</v>
      </c>
      <c r="Q26" s="1727">
        <v>72615</v>
      </c>
      <c r="R26" s="1727">
        <v>34909</v>
      </c>
      <c r="S26" s="1727">
        <v>37706</v>
      </c>
      <c r="T26" s="1760">
        <v>65475</v>
      </c>
      <c r="U26" s="1727">
        <v>30257</v>
      </c>
      <c r="V26" s="1761">
        <v>35218</v>
      </c>
      <c r="W26" s="1727">
        <v>76616</v>
      </c>
      <c r="X26" s="1727">
        <v>36101</v>
      </c>
      <c r="Y26" s="1727">
        <v>40515</v>
      </c>
      <c r="Z26" s="1760">
        <v>82838</v>
      </c>
      <c r="AA26" s="1727">
        <v>39473</v>
      </c>
      <c r="AB26" s="1761">
        <v>43365</v>
      </c>
      <c r="AC26" s="1727">
        <v>81872</v>
      </c>
      <c r="AD26" s="1727">
        <v>39197</v>
      </c>
      <c r="AE26" s="1727">
        <v>42675</v>
      </c>
      <c r="AF26" s="1760">
        <v>68054</v>
      </c>
      <c r="AG26" s="1727">
        <v>32885</v>
      </c>
      <c r="AH26" s="1761">
        <v>35169</v>
      </c>
      <c r="AI26" s="1727">
        <v>61616</v>
      </c>
      <c r="AJ26" s="1727">
        <v>30118</v>
      </c>
      <c r="AK26" s="1727">
        <v>31498</v>
      </c>
      <c r="AL26" s="1760">
        <v>53660</v>
      </c>
      <c r="AM26" s="1727">
        <v>26193</v>
      </c>
      <c r="AN26" s="1761">
        <v>27467</v>
      </c>
      <c r="AO26" s="1727">
        <v>52196</v>
      </c>
      <c r="AP26" s="1755">
        <v>25720</v>
      </c>
      <c r="AQ26" s="1727">
        <v>26476</v>
      </c>
      <c r="AR26" s="1724">
        <v>53073</v>
      </c>
      <c r="AS26" s="1725">
        <v>26216</v>
      </c>
      <c r="AT26" s="1726">
        <v>26857</v>
      </c>
      <c r="AU26" s="1727">
        <v>50609</v>
      </c>
      <c r="AV26" s="1755">
        <v>24685</v>
      </c>
      <c r="AW26" s="1727">
        <v>25924</v>
      </c>
      <c r="AX26" s="1724">
        <v>53805</v>
      </c>
      <c r="AY26" s="1725">
        <v>26528</v>
      </c>
      <c r="AZ26" s="1726">
        <v>27277</v>
      </c>
      <c r="BA26" s="1725"/>
      <c r="BB26" s="1746"/>
    </row>
    <row r="27" spans="1:56">
      <c r="A27" s="1748" t="s">
        <v>2286</v>
      </c>
      <c r="B27" s="1760">
        <v>41168</v>
      </c>
      <c r="C27" s="1727">
        <v>20875</v>
      </c>
      <c r="D27" s="1761">
        <v>20293</v>
      </c>
      <c r="E27" s="1727">
        <v>63641</v>
      </c>
      <c r="F27" s="1727">
        <v>31644</v>
      </c>
      <c r="G27" s="1727">
        <v>31997</v>
      </c>
      <c r="H27" s="1760">
        <v>63438</v>
      </c>
      <c r="I27" s="1727">
        <v>31858</v>
      </c>
      <c r="J27" s="1761">
        <v>31580</v>
      </c>
      <c r="K27" s="1727">
        <v>88004</v>
      </c>
      <c r="L27" s="1727">
        <v>43617</v>
      </c>
      <c r="M27" s="1727">
        <v>44387</v>
      </c>
      <c r="N27" s="1760">
        <v>110691</v>
      </c>
      <c r="O27" s="1727">
        <v>54428</v>
      </c>
      <c r="P27" s="1761">
        <v>56263</v>
      </c>
      <c r="Q27" s="1727">
        <v>71429</v>
      </c>
      <c r="R27" s="1727">
        <v>34880</v>
      </c>
      <c r="S27" s="1727">
        <v>36549</v>
      </c>
      <c r="T27" s="1760">
        <v>66468</v>
      </c>
      <c r="U27" s="1727">
        <v>30840</v>
      </c>
      <c r="V27" s="1761">
        <v>35628</v>
      </c>
      <c r="W27" s="1727">
        <v>71111</v>
      </c>
      <c r="X27" s="1727">
        <v>33822</v>
      </c>
      <c r="Y27" s="1727">
        <v>37289</v>
      </c>
      <c r="Z27" s="1760">
        <v>80097</v>
      </c>
      <c r="AA27" s="1727">
        <v>38265</v>
      </c>
      <c r="AB27" s="1761">
        <v>41832</v>
      </c>
      <c r="AC27" s="1727">
        <v>85336</v>
      </c>
      <c r="AD27" s="1727">
        <v>40811</v>
      </c>
      <c r="AE27" s="1727">
        <v>44525</v>
      </c>
      <c r="AF27" s="1760">
        <v>68462</v>
      </c>
      <c r="AG27" s="1727">
        <v>32850</v>
      </c>
      <c r="AH27" s="1761">
        <v>35612</v>
      </c>
      <c r="AI27" s="1727">
        <v>63034</v>
      </c>
      <c r="AJ27" s="1727">
        <v>30588</v>
      </c>
      <c r="AK27" s="1727">
        <v>32446</v>
      </c>
      <c r="AL27" s="1760">
        <v>54042</v>
      </c>
      <c r="AM27" s="1727">
        <v>26369</v>
      </c>
      <c r="AN27" s="1761">
        <v>27673</v>
      </c>
      <c r="AO27" s="1727">
        <v>51296</v>
      </c>
      <c r="AP27" s="1755">
        <v>25252</v>
      </c>
      <c r="AQ27" s="1727">
        <v>26044</v>
      </c>
      <c r="AR27" s="1724">
        <v>52208</v>
      </c>
      <c r="AS27" s="1725">
        <v>25791</v>
      </c>
      <c r="AT27" s="1726">
        <v>26417</v>
      </c>
      <c r="AU27" s="1727">
        <v>50556</v>
      </c>
      <c r="AV27" s="1755">
        <v>24451</v>
      </c>
      <c r="AW27" s="1727">
        <v>26105</v>
      </c>
      <c r="AX27" s="1724">
        <v>54154</v>
      </c>
      <c r="AY27" s="1725">
        <v>26518</v>
      </c>
      <c r="AZ27" s="1726">
        <v>27636</v>
      </c>
      <c r="BA27" s="1725"/>
    </row>
    <row r="28" spans="1:56">
      <c r="A28" s="1792" t="s">
        <v>2287</v>
      </c>
      <c r="B28" s="1793">
        <v>43588</v>
      </c>
      <c r="C28" s="1794">
        <v>21918</v>
      </c>
      <c r="D28" s="1795">
        <v>21670</v>
      </c>
      <c r="E28" s="1794">
        <v>62451</v>
      </c>
      <c r="F28" s="1794">
        <v>31626</v>
      </c>
      <c r="G28" s="1794">
        <v>30825</v>
      </c>
      <c r="H28" s="1793">
        <v>68967</v>
      </c>
      <c r="I28" s="1794">
        <v>34398</v>
      </c>
      <c r="J28" s="1795">
        <v>34569</v>
      </c>
      <c r="K28" s="1794">
        <v>84553</v>
      </c>
      <c r="L28" s="1794">
        <v>42323</v>
      </c>
      <c r="M28" s="1794">
        <v>42230</v>
      </c>
      <c r="N28" s="1793">
        <v>111457</v>
      </c>
      <c r="O28" s="1794">
        <v>55372</v>
      </c>
      <c r="P28" s="1795">
        <v>56085</v>
      </c>
      <c r="Q28" s="1794">
        <v>77227</v>
      </c>
      <c r="R28" s="1794">
        <v>38042</v>
      </c>
      <c r="S28" s="1794">
        <v>39185</v>
      </c>
      <c r="T28" s="1793">
        <v>64376</v>
      </c>
      <c r="U28" s="1794">
        <v>30634</v>
      </c>
      <c r="V28" s="1795">
        <v>33742</v>
      </c>
      <c r="W28" s="1794">
        <v>69093</v>
      </c>
      <c r="X28" s="1794">
        <v>32991</v>
      </c>
      <c r="Y28" s="1794">
        <v>36102</v>
      </c>
      <c r="Z28" s="1793">
        <v>78474</v>
      </c>
      <c r="AA28" s="1794">
        <v>37655</v>
      </c>
      <c r="AB28" s="1795">
        <v>40819</v>
      </c>
      <c r="AC28" s="1794">
        <v>87183</v>
      </c>
      <c r="AD28" s="1794">
        <v>42239</v>
      </c>
      <c r="AE28" s="1794">
        <v>44944</v>
      </c>
      <c r="AF28" s="1793">
        <v>71750</v>
      </c>
      <c r="AG28" s="1794">
        <v>34660</v>
      </c>
      <c r="AH28" s="1795">
        <v>37090</v>
      </c>
      <c r="AI28" s="1794">
        <v>63008</v>
      </c>
      <c r="AJ28" s="1794">
        <v>30602</v>
      </c>
      <c r="AK28" s="1794">
        <v>32406</v>
      </c>
      <c r="AL28" s="1793">
        <v>55069</v>
      </c>
      <c r="AM28" s="1794">
        <v>26911</v>
      </c>
      <c r="AN28" s="1795">
        <v>28158</v>
      </c>
      <c r="AO28" s="1794">
        <v>49610</v>
      </c>
      <c r="AP28" s="1796">
        <v>24202</v>
      </c>
      <c r="AQ28" s="1794">
        <v>25408</v>
      </c>
      <c r="AR28" s="1733">
        <v>50553</v>
      </c>
      <c r="AS28" s="1734">
        <v>24768</v>
      </c>
      <c r="AT28" s="1735">
        <v>25785</v>
      </c>
      <c r="AU28" s="1794">
        <v>50293</v>
      </c>
      <c r="AV28" s="1796">
        <v>24474</v>
      </c>
      <c r="AW28" s="1794">
        <v>25819</v>
      </c>
      <c r="AX28" s="1733">
        <v>54162</v>
      </c>
      <c r="AY28" s="1734">
        <v>26625</v>
      </c>
      <c r="AZ28" s="1735">
        <v>27537</v>
      </c>
      <c r="BA28" s="1734"/>
    </row>
    <row r="29" spans="1:56">
      <c r="A29" s="1748" t="s">
        <v>2288</v>
      </c>
      <c r="B29" s="1760">
        <v>40432</v>
      </c>
      <c r="C29" s="1727">
        <v>21098</v>
      </c>
      <c r="D29" s="1761">
        <v>19334</v>
      </c>
      <c r="E29" s="1727">
        <v>61219</v>
      </c>
      <c r="F29" s="1727">
        <v>30840</v>
      </c>
      <c r="G29" s="1727">
        <v>30379</v>
      </c>
      <c r="H29" s="1760">
        <v>72874</v>
      </c>
      <c r="I29" s="1727">
        <v>36639</v>
      </c>
      <c r="J29" s="1761">
        <v>36235</v>
      </c>
      <c r="K29" s="1727">
        <v>91809</v>
      </c>
      <c r="L29" s="1727">
        <v>46290</v>
      </c>
      <c r="M29" s="1727">
        <v>45519</v>
      </c>
      <c r="N29" s="1760">
        <v>108603</v>
      </c>
      <c r="O29" s="1727">
        <v>54696</v>
      </c>
      <c r="P29" s="1761">
        <v>53907</v>
      </c>
      <c r="Q29" s="1727">
        <v>81654</v>
      </c>
      <c r="R29" s="1727">
        <v>40723</v>
      </c>
      <c r="S29" s="1727">
        <v>40931</v>
      </c>
      <c r="T29" s="1760">
        <v>62108</v>
      </c>
      <c r="U29" s="1727">
        <v>30307</v>
      </c>
      <c r="V29" s="1761">
        <v>31801</v>
      </c>
      <c r="W29" s="1727">
        <v>67237</v>
      </c>
      <c r="X29" s="1727">
        <v>32747</v>
      </c>
      <c r="Y29" s="1727">
        <v>34490</v>
      </c>
      <c r="Z29" s="1760">
        <v>77113</v>
      </c>
      <c r="AA29" s="1727">
        <v>37368</v>
      </c>
      <c r="AB29" s="1761">
        <v>39745</v>
      </c>
      <c r="AC29" s="1727">
        <v>84921</v>
      </c>
      <c r="AD29" s="1727">
        <v>41581</v>
      </c>
      <c r="AE29" s="1727">
        <v>43340</v>
      </c>
      <c r="AF29" s="1760">
        <v>73239</v>
      </c>
      <c r="AG29" s="1727">
        <v>35537</v>
      </c>
      <c r="AH29" s="1761">
        <v>37702</v>
      </c>
      <c r="AI29" s="1727">
        <v>61175</v>
      </c>
      <c r="AJ29" s="1727">
        <v>29551</v>
      </c>
      <c r="AK29" s="1727">
        <v>31624</v>
      </c>
      <c r="AL29" s="1760">
        <v>55318</v>
      </c>
      <c r="AM29" s="1727">
        <v>27021</v>
      </c>
      <c r="AN29" s="1761">
        <v>28297</v>
      </c>
      <c r="AO29" s="1727">
        <v>48675</v>
      </c>
      <c r="AP29" s="1755">
        <v>23942</v>
      </c>
      <c r="AQ29" s="1727">
        <v>24733</v>
      </c>
      <c r="AR29" s="1724">
        <v>49666</v>
      </c>
      <c r="AS29" s="1725">
        <v>24553</v>
      </c>
      <c r="AT29" s="1726">
        <v>25113</v>
      </c>
      <c r="AU29" s="1727">
        <v>47391</v>
      </c>
      <c r="AV29" s="1755">
        <v>23202</v>
      </c>
      <c r="AW29" s="1727">
        <v>24189</v>
      </c>
      <c r="AX29" s="1724">
        <v>51522</v>
      </c>
      <c r="AY29" s="1725">
        <v>25412</v>
      </c>
      <c r="AZ29" s="1726">
        <v>26110</v>
      </c>
      <c r="BA29" s="1725"/>
    </row>
    <row r="30" spans="1:56">
      <c r="A30" s="1748" t="s">
        <v>2289</v>
      </c>
      <c r="B30" s="1760">
        <v>40001</v>
      </c>
      <c r="C30" s="1727">
        <v>21043</v>
      </c>
      <c r="D30" s="1761">
        <v>18958</v>
      </c>
      <c r="E30" s="1727">
        <v>62098</v>
      </c>
      <c r="F30" s="1727">
        <v>30809</v>
      </c>
      <c r="G30" s="1727">
        <v>31289</v>
      </c>
      <c r="H30" s="1760">
        <v>76011</v>
      </c>
      <c r="I30" s="1727">
        <v>38212</v>
      </c>
      <c r="J30" s="1761">
        <v>37799</v>
      </c>
      <c r="K30" s="1727">
        <v>91711</v>
      </c>
      <c r="L30" s="1727">
        <v>46280</v>
      </c>
      <c r="M30" s="1727">
        <v>45431</v>
      </c>
      <c r="N30" s="1760">
        <v>67264</v>
      </c>
      <c r="O30" s="1727">
        <v>34001</v>
      </c>
      <c r="P30" s="1761">
        <v>33263</v>
      </c>
      <c r="Q30" s="1727">
        <v>89600</v>
      </c>
      <c r="R30" s="1727">
        <v>44757</v>
      </c>
      <c r="S30" s="1727">
        <v>44843</v>
      </c>
      <c r="T30" s="1760">
        <v>66302</v>
      </c>
      <c r="U30" s="1727">
        <v>32766</v>
      </c>
      <c r="V30" s="1761">
        <v>33536</v>
      </c>
      <c r="W30" s="1727">
        <v>65107</v>
      </c>
      <c r="X30" s="1727">
        <v>31897</v>
      </c>
      <c r="Y30" s="1727">
        <v>33210</v>
      </c>
      <c r="Z30" s="1760">
        <v>60773</v>
      </c>
      <c r="AA30" s="1727">
        <v>29487</v>
      </c>
      <c r="AB30" s="1761">
        <v>31286</v>
      </c>
      <c r="AC30" s="1727">
        <v>82995</v>
      </c>
      <c r="AD30" s="1727">
        <v>40532</v>
      </c>
      <c r="AE30" s="1727">
        <v>42463</v>
      </c>
      <c r="AF30" s="1760">
        <v>77656</v>
      </c>
      <c r="AG30" s="1727">
        <v>37701</v>
      </c>
      <c r="AH30" s="1761">
        <v>39955</v>
      </c>
      <c r="AI30" s="1727">
        <v>61325</v>
      </c>
      <c r="AJ30" s="1727">
        <v>29815</v>
      </c>
      <c r="AK30" s="1727">
        <v>31510</v>
      </c>
      <c r="AL30" s="1760">
        <v>56021</v>
      </c>
      <c r="AM30" s="1727">
        <v>27584</v>
      </c>
      <c r="AN30" s="1761">
        <v>28437</v>
      </c>
      <c r="AO30" s="1727">
        <v>48882</v>
      </c>
      <c r="AP30" s="1755">
        <v>23929</v>
      </c>
      <c r="AQ30" s="1727">
        <v>24953</v>
      </c>
      <c r="AR30" s="1724">
        <v>49935</v>
      </c>
      <c r="AS30" s="1725">
        <v>24584</v>
      </c>
      <c r="AT30" s="1726">
        <v>25351</v>
      </c>
      <c r="AU30" s="1727">
        <v>46796</v>
      </c>
      <c r="AV30" s="1755">
        <v>22863</v>
      </c>
      <c r="AW30" s="1727">
        <v>23933</v>
      </c>
      <c r="AX30" s="1724">
        <v>50767</v>
      </c>
      <c r="AY30" s="1725">
        <v>24953</v>
      </c>
      <c r="AZ30" s="1726">
        <v>25814</v>
      </c>
      <c r="BA30" s="1725"/>
    </row>
    <row r="31" spans="1:56">
      <c r="A31" s="1748" t="s">
        <v>2290</v>
      </c>
      <c r="B31" s="1760">
        <v>39043</v>
      </c>
      <c r="C31" s="1727">
        <v>20876</v>
      </c>
      <c r="D31" s="1761">
        <v>18167</v>
      </c>
      <c r="E31" s="1727">
        <v>56317</v>
      </c>
      <c r="F31" s="1727">
        <v>27683</v>
      </c>
      <c r="G31" s="1727">
        <v>28634</v>
      </c>
      <c r="H31" s="1760">
        <v>71980</v>
      </c>
      <c r="I31" s="1727">
        <v>36053</v>
      </c>
      <c r="J31" s="1761">
        <v>35927</v>
      </c>
      <c r="K31" s="1727">
        <v>79040</v>
      </c>
      <c r="L31" s="1727">
        <v>40108</v>
      </c>
      <c r="M31" s="1727">
        <v>38932</v>
      </c>
      <c r="N31" s="1760">
        <v>74517</v>
      </c>
      <c r="O31" s="1727">
        <v>37357</v>
      </c>
      <c r="P31" s="1761">
        <v>37160</v>
      </c>
      <c r="Q31" s="1727">
        <v>96466</v>
      </c>
      <c r="R31" s="1727">
        <v>48334</v>
      </c>
      <c r="S31" s="1727">
        <v>48132</v>
      </c>
      <c r="T31" s="1760">
        <v>69442</v>
      </c>
      <c r="U31" s="1727">
        <v>34453</v>
      </c>
      <c r="V31" s="1761">
        <v>34989</v>
      </c>
      <c r="W31" s="1727">
        <v>65120</v>
      </c>
      <c r="X31" s="1727">
        <v>31798</v>
      </c>
      <c r="Y31" s="1727">
        <v>33322</v>
      </c>
      <c r="Z31" s="1760">
        <v>75862</v>
      </c>
      <c r="AA31" s="1727">
        <v>36573</v>
      </c>
      <c r="AB31" s="1761">
        <v>39289</v>
      </c>
      <c r="AC31" s="1727">
        <v>81115</v>
      </c>
      <c r="AD31" s="1727">
        <v>39680</v>
      </c>
      <c r="AE31" s="1727">
        <v>41435</v>
      </c>
      <c r="AF31" s="1760">
        <v>82704</v>
      </c>
      <c r="AG31" s="1727">
        <v>40623</v>
      </c>
      <c r="AH31" s="1761">
        <v>42081</v>
      </c>
      <c r="AI31" s="1727">
        <v>64073</v>
      </c>
      <c r="AJ31" s="1727">
        <v>31073</v>
      </c>
      <c r="AK31" s="1727">
        <v>33000</v>
      </c>
      <c r="AL31" s="1760">
        <v>58316</v>
      </c>
      <c r="AM31" s="1727">
        <v>28720</v>
      </c>
      <c r="AN31" s="1761">
        <v>29416</v>
      </c>
      <c r="AO31" s="1727">
        <v>50343</v>
      </c>
      <c r="AP31" s="1755">
        <v>24927</v>
      </c>
      <c r="AQ31" s="1727">
        <v>25416</v>
      </c>
      <c r="AR31" s="1724">
        <v>51339</v>
      </c>
      <c r="AS31" s="1725">
        <v>25561</v>
      </c>
      <c r="AT31" s="1726">
        <v>25778</v>
      </c>
      <c r="AU31" s="1727">
        <v>46548</v>
      </c>
      <c r="AV31" s="1755">
        <v>22867</v>
      </c>
      <c r="AW31" s="1727">
        <v>23681</v>
      </c>
      <c r="AX31" s="1724">
        <v>50455</v>
      </c>
      <c r="AY31" s="1725">
        <v>25048</v>
      </c>
      <c r="AZ31" s="1726">
        <v>25407</v>
      </c>
      <c r="BA31" s="1725">
        <f>SUM(AX6:AX31)</f>
        <v>1235495</v>
      </c>
      <c r="BB31" s="2748">
        <f>BA31/AX5*100</f>
        <v>22.607402522451046</v>
      </c>
    </row>
    <row r="32" spans="1:56">
      <c r="A32" s="1748" t="s">
        <v>2291</v>
      </c>
      <c r="B32" s="1760">
        <v>36382</v>
      </c>
      <c r="C32" s="1727">
        <v>19504</v>
      </c>
      <c r="D32" s="1761">
        <v>16878</v>
      </c>
      <c r="E32" s="1727">
        <v>53430</v>
      </c>
      <c r="F32" s="1727">
        <v>25658</v>
      </c>
      <c r="G32" s="1727">
        <v>27772</v>
      </c>
      <c r="H32" s="1760">
        <v>68894</v>
      </c>
      <c r="I32" s="1727">
        <v>34433</v>
      </c>
      <c r="J32" s="1761">
        <v>34461</v>
      </c>
      <c r="K32" s="1727">
        <v>70075</v>
      </c>
      <c r="L32" s="1727">
        <v>35460</v>
      </c>
      <c r="M32" s="1727">
        <v>34615</v>
      </c>
      <c r="N32" s="1760">
        <v>91214</v>
      </c>
      <c r="O32" s="1727">
        <v>45341</v>
      </c>
      <c r="P32" s="1761">
        <v>45873</v>
      </c>
      <c r="Q32" s="1727">
        <v>112017</v>
      </c>
      <c r="R32" s="1727">
        <v>56082</v>
      </c>
      <c r="S32" s="1727">
        <v>55935</v>
      </c>
      <c r="T32" s="1760">
        <v>69901</v>
      </c>
      <c r="U32" s="1727">
        <v>34674</v>
      </c>
      <c r="V32" s="1761">
        <v>35227</v>
      </c>
      <c r="W32" s="1727">
        <v>66932</v>
      </c>
      <c r="X32" s="1727">
        <v>32549</v>
      </c>
      <c r="Y32" s="1727">
        <v>34383</v>
      </c>
      <c r="Z32" s="1760">
        <v>70628</v>
      </c>
      <c r="AA32" s="1727">
        <v>34235</v>
      </c>
      <c r="AB32" s="1761">
        <v>36393</v>
      </c>
      <c r="AC32" s="1727">
        <v>79423</v>
      </c>
      <c r="AD32" s="1727">
        <v>38947</v>
      </c>
      <c r="AE32" s="1727">
        <v>40476</v>
      </c>
      <c r="AF32" s="1760">
        <v>87269</v>
      </c>
      <c r="AG32" s="1727">
        <v>42904</v>
      </c>
      <c r="AH32" s="1761">
        <v>44365</v>
      </c>
      <c r="AI32" s="1727">
        <v>65531</v>
      </c>
      <c r="AJ32" s="1727">
        <v>31797</v>
      </c>
      <c r="AK32" s="1727">
        <v>33734</v>
      </c>
      <c r="AL32" s="1760">
        <v>60129</v>
      </c>
      <c r="AM32" s="1727">
        <v>29343</v>
      </c>
      <c r="AN32" s="1761">
        <v>30786</v>
      </c>
      <c r="AO32" s="1727">
        <v>51030</v>
      </c>
      <c r="AP32" s="1755">
        <v>25410</v>
      </c>
      <c r="AQ32" s="1727">
        <v>25620</v>
      </c>
      <c r="AR32" s="1724">
        <v>51984</v>
      </c>
      <c r="AS32" s="1725">
        <v>26021</v>
      </c>
      <c r="AT32" s="1726">
        <v>25963</v>
      </c>
      <c r="AU32" s="1727">
        <v>46823</v>
      </c>
      <c r="AV32" s="1755">
        <v>23143</v>
      </c>
      <c r="AW32" s="1727">
        <v>23680</v>
      </c>
      <c r="AX32" s="1724">
        <v>50385</v>
      </c>
      <c r="AY32" s="1725">
        <v>25230</v>
      </c>
      <c r="AZ32" s="1726">
        <v>25155</v>
      </c>
      <c r="BA32" s="1725"/>
    </row>
    <row r="33" spans="1:53">
      <c r="A33" s="1748" t="s">
        <v>2292</v>
      </c>
      <c r="B33" s="1760">
        <v>34372</v>
      </c>
      <c r="C33" s="1727">
        <v>18581</v>
      </c>
      <c r="D33" s="1761">
        <v>15791</v>
      </c>
      <c r="E33" s="1727">
        <v>49585</v>
      </c>
      <c r="F33" s="1727">
        <v>22359</v>
      </c>
      <c r="G33" s="1727">
        <v>27226</v>
      </c>
      <c r="H33" s="1760">
        <v>72448</v>
      </c>
      <c r="I33" s="1727">
        <v>36229</v>
      </c>
      <c r="J33" s="1761">
        <v>36219</v>
      </c>
      <c r="K33" s="1727">
        <v>75847</v>
      </c>
      <c r="L33" s="1727">
        <v>37816</v>
      </c>
      <c r="M33" s="1727">
        <v>38031</v>
      </c>
      <c r="N33" s="1760">
        <v>87213</v>
      </c>
      <c r="O33" s="1727">
        <v>43851</v>
      </c>
      <c r="P33" s="1761">
        <v>43362</v>
      </c>
      <c r="Q33" s="1727">
        <v>112275</v>
      </c>
      <c r="R33" s="1727">
        <v>56289</v>
      </c>
      <c r="S33" s="1727">
        <v>55986</v>
      </c>
      <c r="T33" s="1760">
        <v>76237</v>
      </c>
      <c r="U33" s="1727">
        <v>37693</v>
      </c>
      <c r="V33" s="1761">
        <v>38544</v>
      </c>
      <c r="W33" s="1727">
        <v>65007</v>
      </c>
      <c r="X33" s="1727">
        <v>31868</v>
      </c>
      <c r="Y33" s="1727">
        <v>33139</v>
      </c>
      <c r="Z33" s="1760">
        <v>69274</v>
      </c>
      <c r="AA33" s="1727">
        <v>33761</v>
      </c>
      <c r="AB33" s="1761">
        <v>35513</v>
      </c>
      <c r="AC33" s="1727">
        <v>77544</v>
      </c>
      <c r="AD33" s="1727">
        <v>38360</v>
      </c>
      <c r="AE33" s="1727">
        <v>39184</v>
      </c>
      <c r="AF33" s="1760">
        <v>89428</v>
      </c>
      <c r="AG33" s="1727">
        <v>43804</v>
      </c>
      <c r="AH33" s="1761">
        <v>45624</v>
      </c>
      <c r="AI33" s="1727">
        <v>69431</v>
      </c>
      <c r="AJ33" s="1727">
        <v>33503</v>
      </c>
      <c r="AK33" s="1727">
        <v>35928</v>
      </c>
      <c r="AL33" s="1760">
        <v>61105</v>
      </c>
      <c r="AM33" s="1727">
        <v>29855</v>
      </c>
      <c r="AN33" s="1761">
        <v>31250</v>
      </c>
      <c r="AO33" s="1727">
        <v>52580</v>
      </c>
      <c r="AP33" s="1755">
        <v>26053</v>
      </c>
      <c r="AQ33" s="1727">
        <v>26527</v>
      </c>
      <c r="AR33" s="1724">
        <v>53545</v>
      </c>
      <c r="AS33" s="1725">
        <v>26666</v>
      </c>
      <c r="AT33" s="1726">
        <v>26879</v>
      </c>
      <c r="AU33" s="1727">
        <v>46380</v>
      </c>
      <c r="AV33" s="1755">
        <v>22875</v>
      </c>
      <c r="AW33" s="1727">
        <v>23505</v>
      </c>
      <c r="AX33" s="1724">
        <v>49679</v>
      </c>
      <c r="AY33" s="1725">
        <v>24765</v>
      </c>
      <c r="AZ33" s="1726">
        <v>24914</v>
      </c>
      <c r="BA33" s="1725"/>
    </row>
    <row r="34" spans="1:53">
      <c r="A34" s="1748" t="s">
        <v>2293</v>
      </c>
      <c r="B34" s="1760">
        <v>34523</v>
      </c>
      <c r="C34" s="1727">
        <v>18446</v>
      </c>
      <c r="D34" s="1761">
        <v>16077</v>
      </c>
      <c r="E34" s="1727">
        <v>47578</v>
      </c>
      <c r="F34" s="1727">
        <v>20712</v>
      </c>
      <c r="G34" s="1727">
        <v>26866</v>
      </c>
      <c r="H34" s="1760">
        <v>72468</v>
      </c>
      <c r="I34" s="1727">
        <v>36694</v>
      </c>
      <c r="J34" s="1761">
        <v>35774</v>
      </c>
      <c r="K34" s="1727">
        <v>78960</v>
      </c>
      <c r="L34" s="1727">
        <v>39787</v>
      </c>
      <c r="M34" s="1727">
        <v>39173</v>
      </c>
      <c r="N34" s="1760">
        <v>93195</v>
      </c>
      <c r="O34" s="1727">
        <v>46907</v>
      </c>
      <c r="P34" s="1761">
        <v>46288</v>
      </c>
      <c r="Q34" s="1727">
        <v>107723</v>
      </c>
      <c r="R34" s="1727">
        <v>54268</v>
      </c>
      <c r="S34" s="1727">
        <v>53455</v>
      </c>
      <c r="T34" s="1760">
        <v>80103</v>
      </c>
      <c r="U34" s="1727">
        <v>39786</v>
      </c>
      <c r="V34" s="1761">
        <v>40317</v>
      </c>
      <c r="W34" s="1727">
        <v>62220</v>
      </c>
      <c r="X34" s="1727">
        <v>30684</v>
      </c>
      <c r="Y34" s="1727">
        <v>31536</v>
      </c>
      <c r="Z34" s="1760">
        <v>67395</v>
      </c>
      <c r="AA34" s="1727">
        <v>33097</v>
      </c>
      <c r="AB34" s="1761">
        <v>34298</v>
      </c>
      <c r="AC34" s="1727">
        <v>76407</v>
      </c>
      <c r="AD34" s="1727">
        <v>37733</v>
      </c>
      <c r="AE34" s="1727">
        <v>38674</v>
      </c>
      <c r="AF34" s="1760">
        <v>87892</v>
      </c>
      <c r="AG34" s="1727">
        <v>43486</v>
      </c>
      <c r="AH34" s="1761">
        <v>44406</v>
      </c>
      <c r="AI34" s="1727">
        <v>71673</v>
      </c>
      <c r="AJ34" s="1727">
        <v>34619</v>
      </c>
      <c r="AK34" s="1727">
        <v>37054</v>
      </c>
      <c r="AL34" s="1760">
        <v>60362</v>
      </c>
      <c r="AM34" s="1727">
        <v>29308</v>
      </c>
      <c r="AN34" s="1761">
        <v>31054</v>
      </c>
      <c r="AO34" s="1727">
        <v>53501</v>
      </c>
      <c r="AP34" s="1755">
        <v>26352</v>
      </c>
      <c r="AQ34" s="1727">
        <v>27149</v>
      </c>
      <c r="AR34" s="1724">
        <v>54384</v>
      </c>
      <c r="AS34" s="1725">
        <v>26906</v>
      </c>
      <c r="AT34" s="1726">
        <v>27478</v>
      </c>
      <c r="AU34" s="1727">
        <v>47038</v>
      </c>
      <c r="AV34" s="1755">
        <v>23260</v>
      </c>
      <c r="AW34" s="1727">
        <v>23778</v>
      </c>
      <c r="AX34" s="1724">
        <v>49955</v>
      </c>
      <c r="AY34" s="1725">
        <v>24962</v>
      </c>
      <c r="AZ34" s="1726">
        <v>24993</v>
      </c>
      <c r="BA34" s="1725"/>
    </row>
    <row r="35" spans="1:53">
      <c r="A35" s="1748" t="s">
        <v>2294</v>
      </c>
      <c r="B35" s="1760">
        <v>30637</v>
      </c>
      <c r="C35" s="1727">
        <v>16559</v>
      </c>
      <c r="D35" s="1761">
        <v>14078</v>
      </c>
      <c r="E35" s="1727">
        <v>46251</v>
      </c>
      <c r="F35" s="1727">
        <v>20049</v>
      </c>
      <c r="G35" s="1727">
        <v>26202</v>
      </c>
      <c r="H35" s="1760">
        <v>70694</v>
      </c>
      <c r="I35" s="1727">
        <v>35399</v>
      </c>
      <c r="J35" s="1761">
        <v>35295</v>
      </c>
      <c r="K35" s="1727">
        <v>81742</v>
      </c>
      <c r="L35" s="1727">
        <v>41146</v>
      </c>
      <c r="M35" s="1727">
        <v>40596</v>
      </c>
      <c r="N35" s="1760">
        <v>92094</v>
      </c>
      <c r="O35" s="1727">
        <v>46232</v>
      </c>
      <c r="P35" s="1761">
        <v>45862</v>
      </c>
      <c r="Q35" s="1727">
        <v>65505</v>
      </c>
      <c r="R35" s="1727">
        <v>32889</v>
      </c>
      <c r="S35" s="1727">
        <v>32616</v>
      </c>
      <c r="T35" s="1760">
        <v>87232</v>
      </c>
      <c r="U35" s="1727">
        <v>43187</v>
      </c>
      <c r="V35" s="1761">
        <v>44045</v>
      </c>
      <c r="W35" s="1727">
        <v>66216</v>
      </c>
      <c r="X35" s="1727">
        <v>33015</v>
      </c>
      <c r="Y35" s="1727">
        <v>33201</v>
      </c>
      <c r="Z35" s="1760">
        <v>64635</v>
      </c>
      <c r="AA35" s="1727">
        <v>31767</v>
      </c>
      <c r="AB35" s="1761">
        <v>32868</v>
      </c>
      <c r="AC35" s="1727">
        <v>60350</v>
      </c>
      <c r="AD35" s="1727">
        <v>29601</v>
      </c>
      <c r="AE35" s="1727">
        <v>30749</v>
      </c>
      <c r="AF35" s="1760">
        <v>85300</v>
      </c>
      <c r="AG35" s="1727">
        <v>41850</v>
      </c>
      <c r="AH35" s="1761">
        <v>43450</v>
      </c>
      <c r="AI35" s="1727">
        <v>76182</v>
      </c>
      <c r="AJ35" s="1727">
        <v>36892</v>
      </c>
      <c r="AK35" s="1727">
        <v>39290</v>
      </c>
      <c r="AL35" s="1760">
        <v>61620</v>
      </c>
      <c r="AM35" s="1727">
        <v>30270</v>
      </c>
      <c r="AN35" s="1761">
        <v>31350</v>
      </c>
      <c r="AO35" s="1727">
        <v>54985</v>
      </c>
      <c r="AP35" s="1755">
        <v>27259</v>
      </c>
      <c r="AQ35" s="1727">
        <v>27726</v>
      </c>
      <c r="AR35" s="1724">
        <v>55866</v>
      </c>
      <c r="AS35" s="1725">
        <v>27818</v>
      </c>
      <c r="AT35" s="1726">
        <v>28048</v>
      </c>
      <c r="AU35" s="1727">
        <v>47425</v>
      </c>
      <c r="AV35" s="1755">
        <v>23373</v>
      </c>
      <c r="AW35" s="1727">
        <v>24052</v>
      </c>
      <c r="AX35" s="1724">
        <v>50105</v>
      </c>
      <c r="AY35" s="1725">
        <v>24968</v>
      </c>
      <c r="AZ35" s="1726">
        <v>25137</v>
      </c>
      <c r="BA35" s="1725"/>
    </row>
    <row r="36" spans="1:53">
      <c r="A36" s="1748" t="s">
        <v>2295</v>
      </c>
      <c r="B36" s="1760">
        <v>32125</v>
      </c>
      <c r="C36" s="1727">
        <v>17325</v>
      </c>
      <c r="D36" s="1761">
        <v>14800</v>
      </c>
      <c r="E36" s="1727">
        <v>48402</v>
      </c>
      <c r="F36" s="1727">
        <v>21271</v>
      </c>
      <c r="G36" s="1727">
        <v>27131</v>
      </c>
      <c r="H36" s="1760">
        <v>65825</v>
      </c>
      <c r="I36" s="1727">
        <v>33326</v>
      </c>
      <c r="J36" s="1761">
        <v>32499</v>
      </c>
      <c r="K36" s="1727">
        <v>75636</v>
      </c>
      <c r="L36" s="1727">
        <v>38156</v>
      </c>
      <c r="M36" s="1727">
        <v>37480</v>
      </c>
      <c r="N36" s="1760">
        <v>79568</v>
      </c>
      <c r="O36" s="1727">
        <v>40415</v>
      </c>
      <c r="P36" s="1761">
        <v>39153</v>
      </c>
      <c r="Q36" s="1727">
        <v>73104</v>
      </c>
      <c r="R36" s="1727">
        <v>36168</v>
      </c>
      <c r="S36" s="1727">
        <v>36936</v>
      </c>
      <c r="T36" s="1760">
        <v>92963</v>
      </c>
      <c r="U36" s="1727">
        <v>46206</v>
      </c>
      <c r="V36" s="1761">
        <v>46757</v>
      </c>
      <c r="W36" s="1727">
        <v>68853</v>
      </c>
      <c r="X36" s="1727">
        <v>34111</v>
      </c>
      <c r="Y36" s="1727">
        <v>34742</v>
      </c>
      <c r="Z36" s="1760">
        <v>65019</v>
      </c>
      <c r="AA36" s="1727">
        <v>31683</v>
      </c>
      <c r="AB36" s="1761">
        <v>33336</v>
      </c>
      <c r="AC36" s="1727">
        <v>75132</v>
      </c>
      <c r="AD36" s="1727">
        <v>36689</v>
      </c>
      <c r="AE36" s="1727">
        <v>38443</v>
      </c>
      <c r="AF36" s="1760">
        <v>83608</v>
      </c>
      <c r="AG36" s="1727">
        <v>40988</v>
      </c>
      <c r="AH36" s="1761">
        <v>42620</v>
      </c>
      <c r="AI36" s="1727">
        <v>82005</v>
      </c>
      <c r="AJ36" s="1727">
        <v>40142</v>
      </c>
      <c r="AK36" s="1727">
        <v>41863</v>
      </c>
      <c r="AL36" s="1760">
        <v>64505</v>
      </c>
      <c r="AM36" s="1727">
        <v>31400</v>
      </c>
      <c r="AN36" s="1761">
        <v>33105</v>
      </c>
      <c r="AO36" s="1727">
        <v>57250</v>
      </c>
      <c r="AP36" s="1755">
        <v>28212</v>
      </c>
      <c r="AQ36" s="1727">
        <v>29038</v>
      </c>
      <c r="AR36" s="1724">
        <v>58127</v>
      </c>
      <c r="AS36" s="1725">
        <v>28743</v>
      </c>
      <c r="AT36" s="1726">
        <v>29384</v>
      </c>
      <c r="AU36" s="1727">
        <v>49049</v>
      </c>
      <c r="AV36" s="1755">
        <v>24222</v>
      </c>
      <c r="AW36" s="1727">
        <v>24827</v>
      </c>
      <c r="AX36" s="1724">
        <v>51565</v>
      </c>
      <c r="AY36" s="1725">
        <v>25674</v>
      </c>
      <c r="AZ36" s="1726">
        <v>25891</v>
      </c>
      <c r="BA36" s="1725"/>
    </row>
    <row r="37" spans="1:53">
      <c r="A37" s="1748" t="s">
        <v>2296</v>
      </c>
      <c r="B37" s="1760">
        <v>34230</v>
      </c>
      <c r="C37" s="1727">
        <v>18318</v>
      </c>
      <c r="D37" s="1761">
        <v>15912</v>
      </c>
      <c r="E37" s="1727">
        <v>38689</v>
      </c>
      <c r="F37" s="1727">
        <v>17269</v>
      </c>
      <c r="G37" s="1727">
        <v>21420</v>
      </c>
      <c r="H37" s="1760">
        <v>67018</v>
      </c>
      <c r="I37" s="1727">
        <v>33553</v>
      </c>
      <c r="J37" s="1761">
        <v>33465</v>
      </c>
      <c r="K37" s="1727">
        <v>72833</v>
      </c>
      <c r="L37" s="1727">
        <v>36722</v>
      </c>
      <c r="M37" s="1727">
        <v>36111</v>
      </c>
      <c r="N37" s="1760">
        <v>69867</v>
      </c>
      <c r="O37" s="1727">
        <v>35331</v>
      </c>
      <c r="P37" s="1761">
        <v>34536</v>
      </c>
      <c r="Q37" s="1727">
        <v>89298</v>
      </c>
      <c r="R37" s="1727">
        <v>44365</v>
      </c>
      <c r="S37" s="1727">
        <v>44933</v>
      </c>
      <c r="T37" s="1760">
        <v>108342</v>
      </c>
      <c r="U37" s="1727">
        <v>53969</v>
      </c>
      <c r="V37" s="1761">
        <v>54373</v>
      </c>
      <c r="W37" s="1727">
        <v>69058</v>
      </c>
      <c r="X37" s="1727">
        <v>34302</v>
      </c>
      <c r="Y37" s="1727">
        <v>34756</v>
      </c>
      <c r="Z37" s="1760">
        <v>67663</v>
      </c>
      <c r="AA37" s="1727">
        <v>32969</v>
      </c>
      <c r="AB37" s="1761">
        <v>34694</v>
      </c>
      <c r="AC37" s="1727">
        <v>70607</v>
      </c>
      <c r="AD37" s="1727">
        <v>34478</v>
      </c>
      <c r="AE37" s="1727">
        <v>36129</v>
      </c>
      <c r="AF37" s="1760">
        <v>82482</v>
      </c>
      <c r="AG37" s="1727">
        <v>40293</v>
      </c>
      <c r="AH37" s="1761">
        <v>42189</v>
      </c>
      <c r="AI37" s="1727">
        <v>86638</v>
      </c>
      <c r="AJ37" s="1727">
        <v>42312</v>
      </c>
      <c r="AK37" s="1727">
        <v>44326</v>
      </c>
      <c r="AL37" s="1760">
        <v>66219</v>
      </c>
      <c r="AM37" s="1727">
        <v>32282</v>
      </c>
      <c r="AN37" s="1761">
        <v>33937</v>
      </c>
      <c r="AO37" s="1727">
        <v>59380</v>
      </c>
      <c r="AP37" s="1755">
        <v>29049</v>
      </c>
      <c r="AQ37" s="1727">
        <v>30331</v>
      </c>
      <c r="AR37" s="1724">
        <v>60286</v>
      </c>
      <c r="AS37" s="1725">
        <v>29572</v>
      </c>
      <c r="AT37" s="1726">
        <v>30714</v>
      </c>
      <c r="AU37" s="1727">
        <v>50196</v>
      </c>
      <c r="AV37" s="1755">
        <v>25108</v>
      </c>
      <c r="AW37" s="1727">
        <v>25088</v>
      </c>
      <c r="AX37" s="1724">
        <v>52561</v>
      </c>
      <c r="AY37" s="1725">
        <v>26512</v>
      </c>
      <c r="AZ37" s="1726">
        <v>26049</v>
      </c>
      <c r="BA37" s="1725"/>
    </row>
    <row r="38" spans="1:53">
      <c r="A38" s="1748" t="s">
        <v>2297</v>
      </c>
      <c r="B38" s="1760">
        <v>33198</v>
      </c>
      <c r="C38" s="1727">
        <v>17856</v>
      </c>
      <c r="D38" s="1761">
        <v>15342</v>
      </c>
      <c r="E38" s="1727">
        <v>40769</v>
      </c>
      <c r="F38" s="1727">
        <v>18277</v>
      </c>
      <c r="G38" s="1727">
        <v>22492</v>
      </c>
      <c r="H38" s="1760">
        <v>65049</v>
      </c>
      <c r="I38" s="1727">
        <v>32905</v>
      </c>
      <c r="J38" s="1761">
        <v>32144</v>
      </c>
      <c r="K38" s="1727">
        <v>75967</v>
      </c>
      <c r="L38" s="1727">
        <v>38275</v>
      </c>
      <c r="M38" s="1727">
        <v>37692</v>
      </c>
      <c r="N38" s="1760">
        <v>75167</v>
      </c>
      <c r="O38" s="1727">
        <v>37678</v>
      </c>
      <c r="P38" s="1761">
        <v>37489</v>
      </c>
      <c r="Q38" s="1727">
        <v>85404</v>
      </c>
      <c r="R38" s="1727">
        <v>42975</v>
      </c>
      <c r="S38" s="1727">
        <v>42429</v>
      </c>
      <c r="T38" s="1760">
        <v>108736</v>
      </c>
      <c r="U38" s="1727">
        <v>54021</v>
      </c>
      <c r="V38" s="1761">
        <v>54715</v>
      </c>
      <c r="W38" s="1727">
        <v>75297</v>
      </c>
      <c r="X38" s="1727">
        <v>37133</v>
      </c>
      <c r="Y38" s="1727">
        <v>38164</v>
      </c>
      <c r="Z38" s="1760">
        <v>65357</v>
      </c>
      <c r="AA38" s="1727">
        <v>31945</v>
      </c>
      <c r="AB38" s="1761">
        <v>33412</v>
      </c>
      <c r="AC38" s="1727">
        <v>69085</v>
      </c>
      <c r="AD38" s="1727">
        <v>33757</v>
      </c>
      <c r="AE38" s="1727">
        <v>35328</v>
      </c>
      <c r="AF38" s="1760">
        <v>80266</v>
      </c>
      <c r="AG38" s="1727">
        <v>39448</v>
      </c>
      <c r="AH38" s="1761">
        <v>40818</v>
      </c>
      <c r="AI38" s="1727">
        <v>89429</v>
      </c>
      <c r="AJ38" s="1727">
        <v>43665</v>
      </c>
      <c r="AK38" s="1727">
        <v>45764</v>
      </c>
      <c r="AL38" s="1760">
        <v>70365</v>
      </c>
      <c r="AM38" s="1727">
        <v>34191</v>
      </c>
      <c r="AN38" s="1761">
        <v>36174</v>
      </c>
      <c r="AO38" s="1727">
        <v>60786</v>
      </c>
      <c r="AP38" s="1755">
        <v>29774</v>
      </c>
      <c r="AQ38" s="1727">
        <v>31012</v>
      </c>
      <c r="AR38" s="1724">
        <v>61626</v>
      </c>
      <c r="AS38" s="1725">
        <v>30266</v>
      </c>
      <c r="AT38" s="1726">
        <v>31360</v>
      </c>
      <c r="AU38" s="1727">
        <v>52005</v>
      </c>
      <c r="AV38" s="1755">
        <v>25744</v>
      </c>
      <c r="AW38" s="1727">
        <v>26261</v>
      </c>
      <c r="AX38" s="1724">
        <v>54227</v>
      </c>
      <c r="AY38" s="1725">
        <v>27078</v>
      </c>
      <c r="AZ38" s="1726">
        <v>27149</v>
      </c>
      <c r="BA38" s="1725"/>
    </row>
    <row r="39" spans="1:53">
      <c r="A39" s="1748" t="s">
        <v>2298</v>
      </c>
      <c r="B39" s="1760">
        <v>30732</v>
      </c>
      <c r="C39" s="1727">
        <v>16472</v>
      </c>
      <c r="D39" s="1761">
        <v>14260</v>
      </c>
      <c r="E39" s="1727">
        <v>42202</v>
      </c>
      <c r="F39" s="1727">
        <v>19106</v>
      </c>
      <c r="G39" s="1727">
        <v>23096</v>
      </c>
      <c r="H39" s="1760">
        <v>62438</v>
      </c>
      <c r="I39" s="1727">
        <v>31479</v>
      </c>
      <c r="J39" s="1761">
        <v>30959</v>
      </c>
      <c r="K39" s="1727">
        <v>75510</v>
      </c>
      <c r="L39" s="1727">
        <v>38425</v>
      </c>
      <c r="M39" s="1727">
        <v>37085</v>
      </c>
      <c r="N39" s="1760">
        <v>78699</v>
      </c>
      <c r="O39" s="1727">
        <v>39743</v>
      </c>
      <c r="P39" s="1761">
        <v>38956</v>
      </c>
      <c r="Q39" s="1727">
        <v>91108</v>
      </c>
      <c r="R39" s="1727">
        <v>45829</v>
      </c>
      <c r="S39" s="1727">
        <v>45279</v>
      </c>
      <c r="T39" s="1760">
        <v>104769</v>
      </c>
      <c r="U39" s="1727">
        <v>52530</v>
      </c>
      <c r="V39" s="1761">
        <v>52239</v>
      </c>
      <c r="W39" s="1727">
        <v>79191</v>
      </c>
      <c r="X39" s="1727">
        <v>39228</v>
      </c>
      <c r="Y39" s="1727">
        <v>39963</v>
      </c>
      <c r="Z39" s="1760">
        <v>62587</v>
      </c>
      <c r="AA39" s="1727">
        <v>30902</v>
      </c>
      <c r="AB39" s="1761">
        <v>31685</v>
      </c>
      <c r="AC39" s="1727">
        <v>67484</v>
      </c>
      <c r="AD39" s="1727">
        <v>33135</v>
      </c>
      <c r="AE39" s="1727">
        <v>34349</v>
      </c>
      <c r="AF39" s="1760">
        <v>79026</v>
      </c>
      <c r="AG39" s="1727">
        <v>38956</v>
      </c>
      <c r="AH39" s="1761">
        <v>40070</v>
      </c>
      <c r="AI39" s="1727">
        <v>87441</v>
      </c>
      <c r="AJ39" s="1727">
        <v>43079</v>
      </c>
      <c r="AK39" s="1727">
        <v>44362</v>
      </c>
      <c r="AL39" s="1760">
        <v>72850</v>
      </c>
      <c r="AM39" s="1727">
        <v>35417</v>
      </c>
      <c r="AN39" s="1761">
        <v>37433</v>
      </c>
      <c r="AO39" s="1727">
        <v>60596</v>
      </c>
      <c r="AP39" s="1755">
        <v>29519</v>
      </c>
      <c r="AQ39" s="1727">
        <v>31077</v>
      </c>
      <c r="AR39" s="1724">
        <v>61424</v>
      </c>
      <c r="AS39" s="1725">
        <v>30009</v>
      </c>
      <c r="AT39" s="1726">
        <v>31415</v>
      </c>
      <c r="AU39" s="1727">
        <v>53481</v>
      </c>
      <c r="AV39" s="1755">
        <v>26454</v>
      </c>
      <c r="AW39" s="1727">
        <v>27027</v>
      </c>
      <c r="AX39" s="1724">
        <v>55714</v>
      </c>
      <c r="AY39" s="1725">
        <v>27731</v>
      </c>
      <c r="AZ39" s="1726">
        <v>27983</v>
      </c>
      <c r="BA39" s="1725"/>
    </row>
    <row r="40" spans="1:53">
      <c r="A40" s="1748" t="s">
        <v>2299</v>
      </c>
      <c r="B40" s="1760">
        <v>26743</v>
      </c>
      <c r="C40" s="1727">
        <v>14206</v>
      </c>
      <c r="D40" s="1761">
        <v>12537</v>
      </c>
      <c r="E40" s="1727">
        <v>44072</v>
      </c>
      <c r="F40" s="1727">
        <v>20493</v>
      </c>
      <c r="G40" s="1727">
        <v>23579</v>
      </c>
      <c r="H40" s="1760">
        <v>63638</v>
      </c>
      <c r="I40" s="1727">
        <v>31789</v>
      </c>
      <c r="J40" s="1761">
        <v>31849</v>
      </c>
      <c r="K40" s="1727">
        <v>73708</v>
      </c>
      <c r="L40" s="1727">
        <v>37143</v>
      </c>
      <c r="M40" s="1727">
        <v>36565</v>
      </c>
      <c r="N40" s="1760">
        <v>80805</v>
      </c>
      <c r="O40" s="1727">
        <v>40548</v>
      </c>
      <c r="P40" s="1761">
        <v>40257</v>
      </c>
      <c r="Q40" s="1727">
        <v>89862</v>
      </c>
      <c r="R40" s="1727">
        <v>44809</v>
      </c>
      <c r="S40" s="1727">
        <v>45053</v>
      </c>
      <c r="T40" s="1760">
        <v>63627</v>
      </c>
      <c r="U40" s="1727">
        <v>31794</v>
      </c>
      <c r="V40" s="1761">
        <v>31833</v>
      </c>
      <c r="W40" s="1727">
        <v>86146</v>
      </c>
      <c r="X40" s="1727">
        <v>42538</v>
      </c>
      <c r="Y40" s="1727">
        <v>43608</v>
      </c>
      <c r="Z40" s="1760">
        <v>66826</v>
      </c>
      <c r="AA40" s="1727">
        <v>33103</v>
      </c>
      <c r="AB40" s="1761">
        <v>33723</v>
      </c>
      <c r="AC40" s="1727">
        <v>64773</v>
      </c>
      <c r="AD40" s="1727">
        <v>31934</v>
      </c>
      <c r="AE40" s="1727">
        <v>32839</v>
      </c>
      <c r="AF40" s="1760">
        <v>61958</v>
      </c>
      <c r="AG40" s="1727">
        <v>30443</v>
      </c>
      <c r="AH40" s="1761">
        <v>31515</v>
      </c>
      <c r="AI40" s="1727">
        <v>85502</v>
      </c>
      <c r="AJ40" s="1727">
        <v>41714</v>
      </c>
      <c r="AK40" s="1727">
        <v>43788</v>
      </c>
      <c r="AL40" s="1760">
        <v>77181</v>
      </c>
      <c r="AM40" s="1727">
        <v>37641</v>
      </c>
      <c r="AN40" s="1761">
        <v>39540</v>
      </c>
      <c r="AO40" s="1727">
        <v>61706</v>
      </c>
      <c r="AP40" s="1755">
        <v>30138</v>
      </c>
      <c r="AQ40" s="1727">
        <v>31568</v>
      </c>
      <c r="AR40" s="1724">
        <v>62541</v>
      </c>
      <c r="AS40" s="1725">
        <v>30627</v>
      </c>
      <c r="AT40" s="1726">
        <v>31914</v>
      </c>
      <c r="AU40" s="1727">
        <v>54842</v>
      </c>
      <c r="AV40" s="1755">
        <v>27283</v>
      </c>
      <c r="AW40" s="1727">
        <v>27559</v>
      </c>
      <c r="AX40" s="1724">
        <v>57014</v>
      </c>
      <c r="AY40" s="1725">
        <v>28542</v>
      </c>
      <c r="AZ40" s="1726">
        <v>28472</v>
      </c>
      <c r="BA40" s="1725"/>
    </row>
    <row r="41" spans="1:53">
      <c r="A41" s="1748" t="s">
        <v>2300</v>
      </c>
      <c r="B41" s="1760">
        <v>28312</v>
      </c>
      <c r="C41" s="1727">
        <v>15065</v>
      </c>
      <c r="D41" s="1761">
        <v>13247</v>
      </c>
      <c r="E41" s="1727">
        <v>43065</v>
      </c>
      <c r="F41" s="1727">
        <v>20239</v>
      </c>
      <c r="G41" s="1727">
        <v>22826</v>
      </c>
      <c r="H41" s="1760">
        <v>57821</v>
      </c>
      <c r="I41" s="1727">
        <v>28506</v>
      </c>
      <c r="J41" s="1761">
        <v>29315</v>
      </c>
      <c r="K41" s="1727">
        <v>68347</v>
      </c>
      <c r="L41" s="1727">
        <v>34737</v>
      </c>
      <c r="M41" s="1727">
        <v>33610</v>
      </c>
      <c r="N41" s="1760">
        <v>76518</v>
      </c>
      <c r="O41" s="1727">
        <v>38423</v>
      </c>
      <c r="P41" s="1761">
        <v>38095</v>
      </c>
      <c r="Q41" s="1727">
        <v>77437</v>
      </c>
      <c r="R41" s="1727">
        <v>38886</v>
      </c>
      <c r="S41" s="1727">
        <v>38551</v>
      </c>
      <c r="T41" s="1760">
        <v>71183</v>
      </c>
      <c r="U41" s="1727">
        <v>35016</v>
      </c>
      <c r="V41" s="1761">
        <v>36167</v>
      </c>
      <c r="W41" s="1727">
        <v>92080</v>
      </c>
      <c r="X41" s="1727">
        <v>45490</v>
      </c>
      <c r="Y41" s="1727">
        <v>46590</v>
      </c>
      <c r="Z41" s="1760">
        <v>69292</v>
      </c>
      <c r="AA41" s="1727">
        <v>34192</v>
      </c>
      <c r="AB41" s="1761">
        <v>35100</v>
      </c>
      <c r="AC41" s="1727">
        <v>65698</v>
      </c>
      <c r="AD41" s="1727">
        <v>32183</v>
      </c>
      <c r="AE41" s="1727">
        <v>33515</v>
      </c>
      <c r="AF41" s="1760">
        <v>77244</v>
      </c>
      <c r="AG41" s="1727">
        <v>37811</v>
      </c>
      <c r="AH41" s="1761">
        <v>39433</v>
      </c>
      <c r="AI41" s="1727">
        <v>83094</v>
      </c>
      <c r="AJ41" s="1727">
        <v>40546</v>
      </c>
      <c r="AK41" s="1727">
        <v>42548</v>
      </c>
      <c r="AL41" s="1760">
        <v>82731</v>
      </c>
      <c r="AM41" s="1727">
        <v>40568</v>
      </c>
      <c r="AN41" s="1761">
        <v>42163</v>
      </c>
      <c r="AO41" s="1727">
        <v>64444</v>
      </c>
      <c r="AP41" s="1755">
        <v>31348</v>
      </c>
      <c r="AQ41" s="1727">
        <v>33096</v>
      </c>
      <c r="AR41" s="1724">
        <v>65299</v>
      </c>
      <c r="AS41" s="1725">
        <v>31853</v>
      </c>
      <c r="AT41" s="1726">
        <v>33446</v>
      </c>
      <c r="AU41" s="1727">
        <v>56768</v>
      </c>
      <c r="AV41" s="1755">
        <v>27940</v>
      </c>
      <c r="AW41" s="1727">
        <v>28828</v>
      </c>
      <c r="AX41" s="1724">
        <v>58909</v>
      </c>
      <c r="AY41" s="1725">
        <v>29192</v>
      </c>
      <c r="AZ41" s="1726">
        <v>29717</v>
      </c>
      <c r="BA41" s="1725"/>
    </row>
    <row r="42" spans="1:53">
      <c r="A42" s="1748" t="s">
        <v>2301</v>
      </c>
      <c r="B42" s="1760">
        <v>27820</v>
      </c>
      <c r="C42" s="1727">
        <v>14473</v>
      </c>
      <c r="D42" s="1761">
        <v>13347</v>
      </c>
      <c r="E42" s="1727">
        <v>44380</v>
      </c>
      <c r="F42" s="1727">
        <v>21033</v>
      </c>
      <c r="G42" s="1727">
        <v>23347</v>
      </c>
      <c r="H42" s="1760">
        <v>54340</v>
      </c>
      <c r="I42" s="1727">
        <v>26190</v>
      </c>
      <c r="J42" s="1761">
        <v>28150</v>
      </c>
      <c r="K42" s="1727">
        <v>69355</v>
      </c>
      <c r="L42" s="1727">
        <v>35036</v>
      </c>
      <c r="M42" s="1727">
        <v>34319</v>
      </c>
      <c r="N42" s="1760">
        <v>72683</v>
      </c>
      <c r="O42" s="1727">
        <v>36605</v>
      </c>
      <c r="P42" s="1761">
        <v>36078</v>
      </c>
      <c r="Q42" s="1727">
        <v>68077</v>
      </c>
      <c r="R42" s="1727">
        <v>34360</v>
      </c>
      <c r="S42" s="1727">
        <v>33717</v>
      </c>
      <c r="T42" s="1760">
        <v>87395</v>
      </c>
      <c r="U42" s="1727">
        <v>43269</v>
      </c>
      <c r="V42" s="1761">
        <v>44126</v>
      </c>
      <c r="W42" s="1727">
        <v>107303</v>
      </c>
      <c r="X42" s="1727">
        <v>53256</v>
      </c>
      <c r="Y42" s="1727">
        <v>54047</v>
      </c>
      <c r="Z42" s="1760">
        <v>69692</v>
      </c>
      <c r="AA42" s="1727">
        <v>34384</v>
      </c>
      <c r="AB42" s="1761">
        <v>35308</v>
      </c>
      <c r="AC42" s="1727">
        <v>67710</v>
      </c>
      <c r="AD42" s="1727">
        <v>33042</v>
      </c>
      <c r="AE42" s="1727">
        <v>34668</v>
      </c>
      <c r="AF42" s="1760">
        <v>72549</v>
      </c>
      <c r="AG42" s="1727">
        <v>35606</v>
      </c>
      <c r="AH42" s="1761">
        <v>36943</v>
      </c>
      <c r="AI42" s="1727">
        <v>82141</v>
      </c>
      <c r="AJ42" s="1727">
        <v>40071</v>
      </c>
      <c r="AK42" s="1727">
        <v>42070</v>
      </c>
      <c r="AL42" s="1760">
        <v>87472</v>
      </c>
      <c r="AM42" s="1727">
        <v>42959</v>
      </c>
      <c r="AN42" s="1761">
        <v>44513</v>
      </c>
      <c r="AO42" s="1727">
        <v>66080</v>
      </c>
      <c r="AP42" s="1755">
        <v>32387</v>
      </c>
      <c r="AQ42" s="1727">
        <v>33693</v>
      </c>
      <c r="AR42" s="1724">
        <v>66994</v>
      </c>
      <c r="AS42" s="1725">
        <v>32945</v>
      </c>
      <c r="AT42" s="1726">
        <v>34049</v>
      </c>
      <c r="AU42" s="1727">
        <v>59101</v>
      </c>
      <c r="AV42" s="1755">
        <v>28988</v>
      </c>
      <c r="AW42" s="1727">
        <v>30113</v>
      </c>
      <c r="AX42" s="1724">
        <v>61252</v>
      </c>
      <c r="AY42" s="1725">
        <v>30245</v>
      </c>
      <c r="AZ42" s="1726">
        <v>31007</v>
      </c>
      <c r="BA42" s="1725"/>
    </row>
    <row r="43" spans="1:53">
      <c r="A43" s="1748" t="s">
        <v>2302</v>
      </c>
      <c r="B43" s="1760">
        <v>28101</v>
      </c>
      <c r="C43" s="1727">
        <v>14688</v>
      </c>
      <c r="D43" s="1761">
        <v>13413</v>
      </c>
      <c r="E43" s="1727">
        <v>44169</v>
      </c>
      <c r="F43" s="1727">
        <v>21215</v>
      </c>
      <c r="G43" s="1727">
        <v>22954</v>
      </c>
      <c r="H43" s="1760">
        <v>50308</v>
      </c>
      <c r="I43" s="1727">
        <v>22767</v>
      </c>
      <c r="J43" s="1761">
        <v>27541</v>
      </c>
      <c r="K43" s="1727">
        <v>66937</v>
      </c>
      <c r="L43" s="1727">
        <v>34124</v>
      </c>
      <c r="M43" s="1727">
        <v>32813</v>
      </c>
      <c r="N43" s="1760">
        <v>76096</v>
      </c>
      <c r="O43" s="1727">
        <v>38340</v>
      </c>
      <c r="P43" s="1761">
        <v>37756</v>
      </c>
      <c r="Q43" s="1727">
        <v>73484</v>
      </c>
      <c r="R43" s="1727">
        <v>36715</v>
      </c>
      <c r="S43" s="1727">
        <v>36769</v>
      </c>
      <c r="T43" s="1760">
        <v>83569</v>
      </c>
      <c r="U43" s="1727">
        <v>41689</v>
      </c>
      <c r="V43" s="1761">
        <v>41880</v>
      </c>
      <c r="W43" s="1727">
        <v>107870</v>
      </c>
      <c r="X43" s="1727">
        <v>53363</v>
      </c>
      <c r="Y43" s="1727">
        <v>54507</v>
      </c>
      <c r="Z43" s="1760">
        <v>75866</v>
      </c>
      <c r="AA43" s="1727">
        <v>37304</v>
      </c>
      <c r="AB43" s="1761">
        <v>38562</v>
      </c>
      <c r="AC43" s="1727">
        <v>65612</v>
      </c>
      <c r="AD43" s="1727">
        <v>32117</v>
      </c>
      <c r="AE43" s="1727">
        <v>33495</v>
      </c>
      <c r="AF43" s="1760">
        <v>71018</v>
      </c>
      <c r="AG43" s="1727">
        <v>34867</v>
      </c>
      <c r="AH43" s="1761">
        <v>36151</v>
      </c>
      <c r="AI43" s="1727">
        <v>79997</v>
      </c>
      <c r="AJ43" s="1727">
        <v>39168</v>
      </c>
      <c r="AK43" s="1727">
        <v>40829</v>
      </c>
      <c r="AL43" s="1760">
        <v>89844</v>
      </c>
      <c r="AM43" s="1727">
        <v>44071</v>
      </c>
      <c r="AN43" s="1761">
        <v>45773</v>
      </c>
      <c r="AO43" s="1727">
        <v>70095</v>
      </c>
      <c r="AP43" s="1755">
        <v>34095</v>
      </c>
      <c r="AQ43" s="1727">
        <v>36000</v>
      </c>
      <c r="AR43" s="1724">
        <v>71047</v>
      </c>
      <c r="AS43" s="1725">
        <v>34650</v>
      </c>
      <c r="AT43" s="1726">
        <v>36397</v>
      </c>
      <c r="AU43" s="1727">
        <v>60382</v>
      </c>
      <c r="AV43" s="1755">
        <v>29586</v>
      </c>
      <c r="AW43" s="1727">
        <v>30796</v>
      </c>
      <c r="AX43" s="1724">
        <v>62526</v>
      </c>
      <c r="AY43" s="1725">
        <v>30794</v>
      </c>
      <c r="AZ43" s="1726">
        <v>31732</v>
      </c>
      <c r="BA43" s="1725"/>
    </row>
    <row r="44" spans="1:53">
      <c r="A44" s="1748" t="s">
        <v>2303</v>
      </c>
      <c r="B44" s="1760">
        <v>28862</v>
      </c>
      <c r="C44" s="1727">
        <v>15145</v>
      </c>
      <c r="D44" s="1761">
        <v>13717</v>
      </c>
      <c r="E44" s="1727">
        <v>44408</v>
      </c>
      <c r="F44" s="1727">
        <v>21437</v>
      </c>
      <c r="G44" s="1727">
        <v>22971</v>
      </c>
      <c r="H44" s="1760">
        <v>48224</v>
      </c>
      <c r="I44" s="1727">
        <v>20860</v>
      </c>
      <c r="J44" s="1761">
        <v>27364</v>
      </c>
      <c r="K44" s="1727">
        <v>64095</v>
      </c>
      <c r="L44" s="1727">
        <v>32528</v>
      </c>
      <c r="M44" s="1727">
        <v>31567</v>
      </c>
      <c r="N44" s="1760">
        <v>75685</v>
      </c>
      <c r="O44" s="1727">
        <v>38595</v>
      </c>
      <c r="P44" s="1761">
        <v>37090</v>
      </c>
      <c r="Q44" s="1727">
        <v>77004</v>
      </c>
      <c r="R44" s="1727">
        <v>38616</v>
      </c>
      <c r="S44" s="1727">
        <v>38388</v>
      </c>
      <c r="T44" s="1760">
        <v>89040</v>
      </c>
      <c r="U44" s="1727">
        <v>44609</v>
      </c>
      <c r="V44" s="1761">
        <v>44431</v>
      </c>
      <c r="W44" s="1727">
        <v>103505</v>
      </c>
      <c r="X44" s="1727">
        <v>51831</v>
      </c>
      <c r="Y44" s="1727">
        <v>51674</v>
      </c>
      <c r="Z44" s="1760">
        <v>79445</v>
      </c>
      <c r="AA44" s="1727">
        <v>39327</v>
      </c>
      <c r="AB44" s="1761">
        <v>40118</v>
      </c>
      <c r="AC44" s="1727">
        <v>62757</v>
      </c>
      <c r="AD44" s="1727">
        <v>31167</v>
      </c>
      <c r="AE44" s="1727">
        <v>31590</v>
      </c>
      <c r="AF44" s="1760">
        <v>68718</v>
      </c>
      <c r="AG44" s="1727">
        <v>33692</v>
      </c>
      <c r="AH44" s="1761">
        <v>35026</v>
      </c>
      <c r="AI44" s="1727">
        <v>78619</v>
      </c>
      <c r="AJ44" s="1727">
        <v>38603</v>
      </c>
      <c r="AK44" s="1727">
        <v>40016</v>
      </c>
      <c r="AL44" s="1760">
        <v>87770</v>
      </c>
      <c r="AM44" s="1727">
        <v>43213</v>
      </c>
      <c r="AN44" s="1761">
        <v>44557</v>
      </c>
      <c r="AO44" s="1727">
        <v>72514</v>
      </c>
      <c r="AP44" s="1755">
        <v>35227</v>
      </c>
      <c r="AQ44" s="1727">
        <v>37287</v>
      </c>
      <c r="AR44" s="1724">
        <v>73415</v>
      </c>
      <c r="AS44" s="1725">
        <v>35737</v>
      </c>
      <c r="AT44" s="1726">
        <v>37678</v>
      </c>
      <c r="AU44" s="1727">
        <v>59969</v>
      </c>
      <c r="AV44" s="1755">
        <v>29233</v>
      </c>
      <c r="AW44" s="1727">
        <v>30736</v>
      </c>
      <c r="AX44" s="1724">
        <v>61943</v>
      </c>
      <c r="AY44" s="1725">
        <v>30361</v>
      </c>
      <c r="AZ44" s="1726">
        <v>31582</v>
      </c>
      <c r="BA44" s="1725"/>
    </row>
    <row r="45" spans="1:53">
      <c r="A45" s="1748" t="s">
        <v>2304</v>
      </c>
      <c r="B45" s="1760">
        <v>27937</v>
      </c>
      <c r="C45" s="1727">
        <v>14526</v>
      </c>
      <c r="D45" s="1761">
        <v>13411</v>
      </c>
      <c r="E45" s="1727">
        <v>42232</v>
      </c>
      <c r="F45" s="1727">
        <v>20436</v>
      </c>
      <c r="G45" s="1727">
        <v>21796</v>
      </c>
      <c r="H45" s="1760">
        <v>46371</v>
      </c>
      <c r="I45" s="1727">
        <v>20026</v>
      </c>
      <c r="J45" s="1761">
        <v>26345</v>
      </c>
      <c r="K45" s="1727">
        <v>64488</v>
      </c>
      <c r="L45" s="1727">
        <v>32261</v>
      </c>
      <c r="M45" s="1727">
        <v>32227</v>
      </c>
      <c r="N45" s="1760">
        <v>73571</v>
      </c>
      <c r="O45" s="1727">
        <v>37045</v>
      </c>
      <c r="P45" s="1761">
        <v>36526</v>
      </c>
      <c r="Q45" s="1727">
        <v>79471</v>
      </c>
      <c r="R45" s="1727">
        <v>39679</v>
      </c>
      <c r="S45" s="1727">
        <v>39792</v>
      </c>
      <c r="T45" s="1760">
        <v>87775</v>
      </c>
      <c r="U45" s="1727">
        <v>43651</v>
      </c>
      <c r="V45" s="1761">
        <v>44124</v>
      </c>
      <c r="W45" s="1727">
        <v>63082</v>
      </c>
      <c r="X45" s="1727">
        <v>31474</v>
      </c>
      <c r="Y45" s="1727">
        <v>31608</v>
      </c>
      <c r="Z45" s="1760">
        <v>86406</v>
      </c>
      <c r="AA45" s="1727">
        <v>42683</v>
      </c>
      <c r="AB45" s="1761">
        <v>43723</v>
      </c>
      <c r="AC45" s="1727">
        <v>67227</v>
      </c>
      <c r="AD45" s="1727">
        <v>33445</v>
      </c>
      <c r="AE45" s="1727">
        <v>33782</v>
      </c>
      <c r="AF45" s="1760">
        <v>66128</v>
      </c>
      <c r="AG45" s="1727">
        <v>32561</v>
      </c>
      <c r="AH45" s="1761">
        <v>33567</v>
      </c>
      <c r="AI45" s="1727">
        <v>61998</v>
      </c>
      <c r="AJ45" s="1727">
        <v>30232</v>
      </c>
      <c r="AK45" s="1727">
        <v>31766</v>
      </c>
      <c r="AL45" s="1760">
        <v>86140</v>
      </c>
      <c r="AM45" s="1727">
        <v>42163</v>
      </c>
      <c r="AN45" s="1761">
        <v>43977</v>
      </c>
      <c r="AO45" s="1727">
        <v>76735</v>
      </c>
      <c r="AP45" s="1755">
        <v>37496</v>
      </c>
      <c r="AQ45" s="1727">
        <v>39239</v>
      </c>
      <c r="AR45" s="1724">
        <v>77702</v>
      </c>
      <c r="AS45" s="1725">
        <v>38086</v>
      </c>
      <c r="AT45" s="1726">
        <v>39616</v>
      </c>
      <c r="AU45" s="1727">
        <v>61060</v>
      </c>
      <c r="AV45" s="1755">
        <v>29831</v>
      </c>
      <c r="AW45" s="1727">
        <v>31229</v>
      </c>
      <c r="AX45" s="1724">
        <v>63030</v>
      </c>
      <c r="AY45" s="1725">
        <v>30951</v>
      </c>
      <c r="AZ45" s="1726">
        <v>32079</v>
      </c>
      <c r="BA45" s="1725"/>
    </row>
    <row r="46" spans="1:53">
      <c r="A46" s="1748" t="s">
        <v>2305</v>
      </c>
      <c r="B46" s="1760">
        <v>26013</v>
      </c>
      <c r="C46" s="1727">
        <v>13808</v>
      </c>
      <c r="D46" s="1761">
        <v>12205</v>
      </c>
      <c r="E46" s="1727">
        <v>41429</v>
      </c>
      <c r="F46" s="1727">
        <v>19957</v>
      </c>
      <c r="G46" s="1727">
        <v>21472</v>
      </c>
      <c r="H46" s="1760">
        <v>48779</v>
      </c>
      <c r="I46" s="1727">
        <v>21247</v>
      </c>
      <c r="J46" s="1761">
        <v>27532</v>
      </c>
      <c r="K46" s="1727">
        <v>58652</v>
      </c>
      <c r="L46" s="1727">
        <v>28967</v>
      </c>
      <c r="M46" s="1727">
        <v>29685</v>
      </c>
      <c r="N46" s="1760">
        <v>68357</v>
      </c>
      <c r="O46" s="1727">
        <v>34848</v>
      </c>
      <c r="P46" s="1761">
        <v>33509</v>
      </c>
      <c r="Q46" s="1727">
        <v>75565</v>
      </c>
      <c r="R46" s="1727">
        <v>37899</v>
      </c>
      <c r="S46" s="1727">
        <v>37666</v>
      </c>
      <c r="T46" s="1760">
        <v>75345</v>
      </c>
      <c r="U46" s="1727">
        <v>37739</v>
      </c>
      <c r="V46" s="1761">
        <v>37606</v>
      </c>
      <c r="W46" s="1727">
        <v>70484</v>
      </c>
      <c r="X46" s="1727">
        <v>34610</v>
      </c>
      <c r="Y46" s="1727">
        <v>35874</v>
      </c>
      <c r="Z46" s="1760">
        <v>92247</v>
      </c>
      <c r="AA46" s="1727">
        <v>45579</v>
      </c>
      <c r="AB46" s="1761">
        <v>46668</v>
      </c>
      <c r="AC46" s="1727">
        <v>69169</v>
      </c>
      <c r="AD46" s="1727">
        <v>34214</v>
      </c>
      <c r="AE46" s="1727">
        <v>34955</v>
      </c>
      <c r="AF46" s="1760">
        <v>66854</v>
      </c>
      <c r="AG46" s="1727">
        <v>32686</v>
      </c>
      <c r="AH46" s="1761">
        <v>34168</v>
      </c>
      <c r="AI46" s="1727">
        <v>77251</v>
      </c>
      <c r="AJ46" s="1727">
        <v>37568</v>
      </c>
      <c r="AK46" s="1727">
        <v>39683</v>
      </c>
      <c r="AL46" s="1760">
        <v>83945</v>
      </c>
      <c r="AM46" s="1727">
        <v>41037</v>
      </c>
      <c r="AN46" s="1761">
        <v>42908</v>
      </c>
      <c r="AO46" s="1727">
        <v>81976</v>
      </c>
      <c r="AP46" s="1755">
        <v>40206</v>
      </c>
      <c r="AQ46" s="1727">
        <v>41770</v>
      </c>
      <c r="AR46" s="1724">
        <v>82942</v>
      </c>
      <c r="AS46" s="1725">
        <v>40791</v>
      </c>
      <c r="AT46" s="1726">
        <v>42151</v>
      </c>
      <c r="AU46" s="1727">
        <v>63741</v>
      </c>
      <c r="AV46" s="1755">
        <v>31098</v>
      </c>
      <c r="AW46" s="1727">
        <v>32643</v>
      </c>
      <c r="AX46" s="1724">
        <v>65767</v>
      </c>
      <c r="AY46" s="1725">
        <v>32207</v>
      </c>
      <c r="AZ46" s="1726">
        <v>33560</v>
      </c>
      <c r="BA46" s="1725"/>
    </row>
    <row r="47" spans="1:53">
      <c r="A47" s="1748" t="s">
        <v>2306</v>
      </c>
      <c r="B47" s="1760">
        <v>28004</v>
      </c>
      <c r="C47" s="1727">
        <v>14942</v>
      </c>
      <c r="D47" s="1761">
        <v>13062</v>
      </c>
      <c r="E47" s="1727">
        <v>41263</v>
      </c>
      <c r="F47" s="1727">
        <v>19897</v>
      </c>
      <c r="G47" s="1727">
        <v>21366</v>
      </c>
      <c r="H47" s="1760">
        <v>38455</v>
      </c>
      <c r="I47" s="1727">
        <v>16949</v>
      </c>
      <c r="J47" s="1761">
        <v>21506</v>
      </c>
      <c r="K47" s="1727">
        <v>55236</v>
      </c>
      <c r="L47" s="1727">
        <v>26683</v>
      </c>
      <c r="M47" s="1727">
        <v>28553</v>
      </c>
      <c r="N47" s="1760">
        <v>68532</v>
      </c>
      <c r="O47" s="1727">
        <v>34653</v>
      </c>
      <c r="P47" s="1761">
        <v>33879</v>
      </c>
      <c r="Q47" s="1727">
        <v>71403</v>
      </c>
      <c r="R47" s="1727">
        <v>35774</v>
      </c>
      <c r="S47" s="1727">
        <v>35629</v>
      </c>
      <c r="T47" s="1760">
        <v>66600</v>
      </c>
      <c r="U47" s="1727">
        <v>33472</v>
      </c>
      <c r="V47" s="1761">
        <v>33128</v>
      </c>
      <c r="W47" s="1727">
        <v>86187</v>
      </c>
      <c r="X47" s="1727">
        <v>42530</v>
      </c>
      <c r="Y47" s="1727">
        <v>43657</v>
      </c>
      <c r="Z47" s="1760">
        <v>107558</v>
      </c>
      <c r="AA47" s="1727">
        <v>53540</v>
      </c>
      <c r="AB47" s="1761">
        <v>54018</v>
      </c>
      <c r="AC47" s="1727">
        <v>69603</v>
      </c>
      <c r="AD47" s="1727">
        <v>34368</v>
      </c>
      <c r="AE47" s="1727">
        <v>35235</v>
      </c>
      <c r="AF47" s="1760">
        <v>68885</v>
      </c>
      <c r="AG47" s="1727">
        <v>33572</v>
      </c>
      <c r="AH47" s="1761">
        <v>35313</v>
      </c>
      <c r="AI47" s="1727">
        <v>72143</v>
      </c>
      <c r="AJ47" s="1727">
        <v>35156</v>
      </c>
      <c r="AK47" s="1727">
        <v>36987</v>
      </c>
      <c r="AL47" s="1760">
        <v>82420</v>
      </c>
      <c r="AM47" s="1727">
        <v>40405</v>
      </c>
      <c r="AN47" s="1761">
        <v>42015</v>
      </c>
      <c r="AO47" s="1727">
        <v>86783</v>
      </c>
      <c r="AP47" s="1755">
        <v>42555</v>
      </c>
      <c r="AQ47" s="1727">
        <v>44228</v>
      </c>
      <c r="AR47" s="1724">
        <v>87837</v>
      </c>
      <c r="AS47" s="1725">
        <v>43194</v>
      </c>
      <c r="AT47" s="1726">
        <v>44643</v>
      </c>
      <c r="AU47" s="1727">
        <v>65247</v>
      </c>
      <c r="AV47" s="1755">
        <v>31913</v>
      </c>
      <c r="AW47" s="1727">
        <v>33334</v>
      </c>
      <c r="AX47" s="1724">
        <v>67367</v>
      </c>
      <c r="AY47" s="1725">
        <v>33148</v>
      </c>
      <c r="AZ47" s="1726">
        <v>34219</v>
      </c>
      <c r="BA47" s="1725"/>
    </row>
    <row r="48" spans="1:53">
      <c r="A48" s="1748" t="s">
        <v>2307</v>
      </c>
      <c r="B48" s="1760">
        <v>26393</v>
      </c>
      <c r="C48" s="1727">
        <v>14066</v>
      </c>
      <c r="D48" s="1761">
        <v>12327</v>
      </c>
      <c r="E48" s="1727">
        <v>39864</v>
      </c>
      <c r="F48" s="1727">
        <v>19662</v>
      </c>
      <c r="G48" s="1727">
        <v>20202</v>
      </c>
      <c r="H48" s="1760">
        <v>40432</v>
      </c>
      <c r="I48" s="1727">
        <v>18182</v>
      </c>
      <c r="J48" s="1761">
        <v>22250</v>
      </c>
      <c r="K48" s="1727">
        <v>51271</v>
      </c>
      <c r="L48" s="1727">
        <v>23181</v>
      </c>
      <c r="M48" s="1727">
        <v>28090</v>
      </c>
      <c r="N48" s="1760">
        <v>65941</v>
      </c>
      <c r="O48" s="1727">
        <v>33689</v>
      </c>
      <c r="P48" s="1761">
        <v>32252</v>
      </c>
      <c r="Q48" s="1727">
        <v>74813</v>
      </c>
      <c r="R48" s="1727">
        <v>37538</v>
      </c>
      <c r="S48" s="1727">
        <v>37275</v>
      </c>
      <c r="T48" s="1760">
        <v>71891</v>
      </c>
      <c r="U48" s="1727">
        <v>35799</v>
      </c>
      <c r="V48" s="1761">
        <v>36092</v>
      </c>
      <c r="W48" s="1727">
        <v>82486</v>
      </c>
      <c r="X48" s="1727">
        <v>41121</v>
      </c>
      <c r="Y48" s="1727">
        <v>41365</v>
      </c>
      <c r="Z48" s="1760">
        <v>107786</v>
      </c>
      <c r="AA48" s="1727">
        <v>53448</v>
      </c>
      <c r="AB48" s="1761">
        <v>54338</v>
      </c>
      <c r="AC48" s="1727">
        <v>75392</v>
      </c>
      <c r="AD48" s="1727">
        <v>37179</v>
      </c>
      <c r="AE48" s="1727">
        <v>38213</v>
      </c>
      <c r="AF48" s="1760">
        <v>66859</v>
      </c>
      <c r="AG48" s="1727">
        <v>32710</v>
      </c>
      <c r="AH48" s="1761">
        <v>34149</v>
      </c>
      <c r="AI48" s="1727">
        <v>70675</v>
      </c>
      <c r="AJ48" s="1727">
        <v>34518</v>
      </c>
      <c r="AK48" s="1727">
        <v>36157</v>
      </c>
      <c r="AL48" s="1760">
        <v>80206</v>
      </c>
      <c r="AM48" s="1727">
        <v>39356</v>
      </c>
      <c r="AN48" s="1761">
        <v>40850</v>
      </c>
      <c r="AO48" s="1727">
        <v>89200</v>
      </c>
      <c r="AP48" s="1755">
        <v>43747</v>
      </c>
      <c r="AQ48" s="1727">
        <v>45453</v>
      </c>
      <c r="AR48" s="1724">
        <v>90229</v>
      </c>
      <c r="AS48" s="1725">
        <v>44389</v>
      </c>
      <c r="AT48" s="1726">
        <v>45840</v>
      </c>
      <c r="AU48" s="1727">
        <v>68959</v>
      </c>
      <c r="AV48" s="1755">
        <v>33521</v>
      </c>
      <c r="AW48" s="1727">
        <v>35438</v>
      </c>
      <c r="AX48" s="1724">
        <v>71108</v>
      </c>
      <c r="AY48" s="1725">
        <v>34738</v>
      </c>
      <c r="AZ48" s="1726">
        <v>36370</v>
      </c>
      <c r="BA48" s="1725"/>
    </row>
    <row r="49" spans="1:53">
      <c r="A49" s="1748" t="s">
        <v>2308</v>
      </c>
      <c r="B49" s="1760">
        <v>25878</v>
      </c>
      <c r="C49" s="1727">
        <v>13599</v>
      </c>
      <c r="D49" s="1761">
        <v>12279</v>
      </c>
      <c r="E49" s="1727">
        <v>38884</v>
      </c>
      <c r="F49" s="1727">
        <v>19476</v>
      </c>
      <c r="G49" s="1727">
        <v>19408</v>
      </c>
      <c r="H49" s="1760">
        <v>41845</v>
      </c>
      <c r="I49" s="1727">
        <v>18882</v>
      </c>
      <c r="J49" s="1761">
        <v>22963</v>
      </c>
      <c r="K49" s="1727">
        <v>49091</v>
      </c>
      <c r="L49" s="1727">
        <v>21428</v>
      </c>
      <c r="M49" s="1727">
        <v>27663</v>
      </c>
      <c r="N49" s="1760">
        <v>63761</v>
      </c>
      <c r="O49" s="1727">
        <v>32320</v>
      </c>
      <c r="P49" s="1761">
        <v>31441</v>
      </c>
      <c r="Q49" s="1727">
        <v>73985</v>
      </c>
      <c r="R49" s="1727">
        <v>37529</v>
      </c>
      <c r="S49" s="1727">
        <v>36456</v>
      </c>
      <c r="T49" s="1760">
        <v>75211</v>
      </c>
      <c r="U49" s="1727">
        <v>37533</v>
      </c>
      <c r="V49" s="1761">
        <v>37678</v>
      </c>
      <c r="W49" s="1727">
        <v>87711</v>
      </c>
      <c r="X49" s="1727">
        <v>43780</v>
      </c>
      <c r="Y49" s="1727">
        <v>43931</v>
      </c>
      <c r="Z49" s="1760">
        <v>102866</v>
      </c>
      <c r="AA49" s="1727">
        <v>51321</v>
      </c>
      <c r="AB49" s="1761">
        <v>51545</v>
      </c>
      <c r="AC49" s="1727">
        <v>79053</v>
      </c>
      <c r="AD49" s="1727">
        <v>39184</v>
      </c>
      <c r="AE49" s="1727">
        <v>39869</v>
      </c>
      <c r="AF49" s="1760">
        <v>63813</v>
      </c>
      <c r="AG49" s="1727">
        <v>31716</v>
      </c>
      <c r="AH49" s="1761">
        <v>32097</v>
      </c>
      <c r="AI49" s="1727">
        <v>68523</v>
      </c>
      <c r="AJ49" s="1727">
        <v>33424</v>
      </c>
      <c r="AK49" s="1727">
        <v>35099</v>
      </c>
      <c r="AL49" s="1760">
        <v>79025</v>
      </c>
      <c r="AM49" s="1727">
        <v>38273</v>
      </c>
      <c r="AN49" s="1761">
        <v>40302</v>
      </c>
      <c r="AO49" s="1727">
        <v>87377</v>
      </c>
      <c r="AP49" s="1755">
        <v>42850</v>
      </c>
      <c r="AQ49" s="1727">
        <v>44527</v>
      </c>
      <c r="AR49" s="1724">
        <v>88399</v>
      </c>
      <c r="AS49" s="1725">
        <v>43491</v>
      </c>
      <c r="AT49" s="1726">
        <v>44908</v>
      </c>
      <c r="AU49" s="1727">
        <v>71398</v>
      </c>
      <c r="AV49" s="1755">
        <v>34619</v>
      </c>
      <c r="AW49" s="1727">
        <v>36779</v>
      </c>
      <c r="AX49" s="1724">
        <v>73657</v>
      </c>
      <c r="AY49" s="1725">
        <v>35915</v>
      </c>
      <c r="AZ49" s="1726">
        <v>37742</v>
      </c>
      <c r="BA49" s="1725"/>
    </row>
    <row r="50" spans="1:53">
      <c r="A50" s="1748" t="s">
        <v>2309</v>
      </c>
      <c r="B50" s="1760">
        <v>26560</v>
      </c>
      <c r="C50" s="1727">
        <v>13892</v>
      </c>
      <c r="D50" s="1761">
        <v>12668</v>
      </c>
      <c r="E50" s="1727">
        <v>33430</v>
      </c>
      <c r="F50" s="1727">
        <v>17035</v>
      </c>
      <c r="G50" s="1727">
        <v>16395</v>
      </c>
      <c r="H50" s="1760">
        <v>43313</v>
      </c>
      <c r="I50" s="1727">
        <v>20038</v>
      </c>
      <c r="J50" s="1761">
        <v>23275</v>
      </c>
      <c r="K50" s="1727">
        <v>45834</v>
      </c>
      <c r="L50" s="1727">
        <v>19933</v>
      </c>
      <c r="M50" s="1727">
        <v>25901</v>
      </c>
      <c r="N50" s="1760">
        <v>64792</v>
      </c>
      <c r="O50" s="1727">
        <v>32528</v>
      </c>
      <c r="P50" s="1761">
        <v>32264</v>
      </c>
      <c r="Q50" s="1727">
        <v>72259</v>
      </c>
      <c r="R50" s="1727">
        <v>36205</v>
      </c>
      <c r="S50" s="1727">
        <v>36054</v>
      </c>
      <c r="T50" s="1760">
        <v>77620</v>
      </c>
      <c r="U50" s="1727">
        <v>38589</v>
      </c>
      <c r="V50" s="1761">
        <v>39031</v>
      </c>
      <c r="W50" s="1727">
        <v>86526</v>
      </c>
      <c r="X50" s="1727">
        <v>42922</v>
      </c>
      <c r="Y50" s="1727">
        <v>43604</v>
      </c>
      <c r="Z50" s="1760">
        <v>62663</v>
      </c>
      <c r="AA50" s="1727">
        <v>31272</v>
      </c>
      <c r="AB50" s="1761">
        <v>31391</v>
      </c>
      <c r="AC50" s="1727">
        <v>85855</v>
      </c>
      <c r="AD50" s="1727">
        <v>42467</v>
      </c>
      <c r="AE50" s="1727">
        <v>43388</v>
      </c>
      <c r="AF50" s="1760">
        <v>67890</v>
      </c>
      <c r="AG50" s="1727">
        <v>33677</v>
      </c>
      <c r="AH50" s="1761">
        <v>34213</v>
      </c>
      <c r="AI50" s="1727">
        <v>65683</v>
      </c>
      <c r="AJ50" s="1727">
        <v>32172</v>
      </c>
      <c r="AK50" s="1727">
        <v>33511</v>
      </c>
      <c r="AL50" s="1760">
        <v>61836</v>
      </c>
      <c r="AM50" s="1727">
        <v>30239</v>
      </c>
      <c r="AN50" s="1761">
        <v>31597</v>
      </c>
      <c r="AO50" s="1727">
        <v>85288</v>
      </c>
      <c r="AP50" s="1755">
        <v>41622</v>
      </c>
      <c r="AQ50" s="1727">
        <v>43666</v>
      </c>
      <c r="AR50" s="1724">
        <v>86239</v>
      </c>
      <c r="AS50" s="1725">
        <v>42194</v>
      </c>
      <c r="AT50" s="1726">
        <v>44045</v>
      </c>
      <c r="AU50" s="1727">
        <v>75359</v>
      </c>
      <c r="AV50" s="1755">
        <v>36711</v>
      </c>
      <c r="AW50" s="1727">
        <v>38648</v>
      </c>
      <c r="AX50" s="1724">
        <v>77706</v>
      </c>
      <c r="AY50" s="1725">
        <v>38097</v>
      </c>
      <c r="AZ50" s="1726">
        <v>39609</v>
      </c>
      <c r="BA50" s="1725"/>
    </row>
    <row r="51" spans="1:53">
      <c r="A51" s="1748" t="s">
        <v>2310</v>
      </c>
      <c r="B51" s="1760">
        <v>24276</v>
      </c>
      <c r="C51" s="1727">
        <v>12900</v>
      </c>
      <c r="D51" s="1761">
        <v>11376</v>
      </c>
      <c r="E51" s="1727">
        <v>34649</v>
      </c>
      <c r="F51" s="1727">
        <v>17379</v>
      </c>
      <c r="G51" s="1727">
        <v>17270</v>
      </c>
      <c r="H51" s="1760">
        <v>42410</v>
      </c>
      <c r="I51" s="1727">
        <v>19794</v>
      </c>
      <c r="J51" s="1761">
        <v>22616</v>
      </c>
      <c r="K51" s="1727">
        <v>48895</v>
      </c>
      <c r="L51" s="1727">
        <v>21506</v>
      </c>
      <c r="M51" s="1727">
        <v>27389</v>
      </c>
      <c r="N51" s="1760">
        <v>58750</v>
      </c>
      <c r="O51" s="1727">
        <v>29066</v>
      </c>
      <c r="P51" s="1761">
        <v>29684</v>
      </c>
      <c r="Q51" s="1727">
        <v>67052</v>
      </c>
      <c r="R51" s="1727">
        <v>34002</v>
      </c>
      <c r="S51" s="1727">
        <v>33050</v>
      </c>
      <c r="T51" s="1760">
        <v>73570</v>
      </c>
      <c r="U51" s="1727">
        <v>36438</v>
      </c>
      <c r="V51" s="1761">
        <v>37132</v>
      </c>
      <c r="W51" s="1727">
        <v>74309</v>
      </c>
      <c r="X51" s="1727">
        <v>37116</v>
      </c>
      <c r="Y51" s="1727">
        <v>37193</v>
      </c>
      <c r="Z51" s="1760">
        <v>69811</v>
      </c>
      <c r="AA51" s="1727">
        <v>34155</v>
      </c>
      <c r="AB51" s="1761">
        <v>35656</v>
      </c>
      <c r="AC51" s="1727">
        <v>91589</v>
      </c>
      <c r="AD51" s="1727">
        <v>45471</v>
      </c>
      <c r="AE51" s="1727">
        <v>46118</v>
      </c>
      <c r="AF51" s="1760">
        <v>69697</v>
      </c>
      <c r="AG51" s="1727">
        <v>34397</v>
      </c>
      <c r="AH51" s="1761">
        <v>35300</v>
      </c>
      <c r="AI51" s="1727">
        <v>66165</v>
      </c>
      <c r="AJ51" s="1727">
        <v>32117</v>
      </c>
      <c r="AK51" s="1727">
        <v>34048</v>
      </c>
      <c r="AL51" s="1760">
        <v>77121</v>
      </c>
      <c r="AM51" s="1727">
        <v>37449</v>
      </c>
      <c r="AN51" s="1761">
        <v>39672</v>
      </c>
      <c r="AO51" s="1727">
        <v>83214</v>
      </c>
      <c r="AP51" s="1755">
        <v>40563</v>
      </c>
      <c r="AQ51" s="1727">
        <v>42651</v>
      </c>
      <c r="AR51" s="1724">
        <v>84148</v>
      </c>
      <c r="AS51" s="1725">
        <v>41133</v>
      </c>
      <c r="AT51" s="1726">
        <v>43015</v>
      </c>
      <c r="AU51" s="1727">
        <v>80075</v>
      </c>
      <c r="AV51" s="1755">
        <v>38987</v>
      </c>
      <c r="AW51" s="1727">
        <v>41088</v>
      </c>
      <c r="AX51" s="1724">
        <v>82558</v>
      </c>
      <c r="AY51" s="1725">
        <v>40485</v>
      </c>
      <c r="AZ51" s="1726">
        <v>42073</v>
      </c>
      <c r="BA51" s="1725"/>
    </row>
    <row r="52" spans="1:53">
      <c r="A52" s="1748" t="s">
        <v>2311</v>
      </c>
      <c r="B52" s="1760">
        <v>22377</v>
      </c>
      <c r="C52" s="1727">
        <v>11600</v>
      </c>
      <c r="D52" s="1761">
        <v>10777</v>
      </c>
      <c r="E52" s="1727">
        <v>33435</v>
      </c>
      <c r="F52" s="1727">
        <v>17066</v>
      </c>
      <c r="G52" s="1727">
        <v>16369</v>
      </c>
      <c r="H52" s="1760">
        <v>43556</v>
      </c>
      <c r="I52" s="1727">
        <v>20555</v>
      </c>
      <c r="J52" s="1761">
        <v>23001</v>
      </c>
      <c r="K52" s="1727">
        <v>38805</v>
      </c>
      <c r="L52" s="1727">
        <v>17222</v>
      </c>
      <c r="M52" s="1727">
        <v>21583</v>
      </c>
      <c r="N52" s="1760">
        <v>55188</v>
      </c>
      <c r="O52" s="1727">
        <v>26708</v>
      </c>
      <c r="P52" s="1761">
        <v>28480</v>
      </c>
      <c r="Q52" s="1727">
        <v>68125</v>
      </c>
      <c r="R52" s="1727">
        <v>34239</v>
      </c>
      <c r="S52" s="1727">
        <v>33886</v>
      </c>
      <c r="T52" s="1760">
        <v>69775</v>
      </c>
      <c r="U52" s="1727">
        <v>34701</v>
      </c>
      <c r="V52" s="1761">
        <v>35074</v>
      </c>
      <c r="W52" s="1727">
        <v>65547</v>
      </c>
      <c r="X52" s="1727">
        <v>32753</v>
      </c>
      <c r="Y52" s="1727">
        <v>32794</v>
      </c>
      <c r="Z52" s="1760">
        <v>85295</v>
      </c>
      <c r="AA52" s="1727">
        <v>42074</v>
      </c>
      <c r="AB52" s="1761">
        <v>43221</v>
      </c>
      <c r="AC52" s="1727">
        <v>106564</v>
      </c>
      <c r="AD52" s="1727">
        <v>53123</v>
      </c>
      <c r="AE52" s="1727">
        <v>53441</v>
      </c>
      <c r="AF52" s="1760">
        <v>69889</v>
      </c>
      <c r="AG52" s="1727">
        <v>34439</v>
      </c>
      <c r="AH52" s="1761">
        <v>35450</v>
      </c>
      <c r="AI52" s="1727">
        <v>67989</v>
      </c>
      <c r="AJ52" s="1727">
        <v>32824</v>
      </c>
      <c r="AK52" s="1727">
        <v>35165</v>
      </c>
      <c r="AL52" s="1760">
        <v>71941</v>
      </c>
      <c r="AM52" s="1727">
        <v>34992</v>
      </c>
      <c r="AN52" s="1761">
        <v>36949</v>
      </c>
      <c r="AO52" s="1727">
        <v>81670</v>
      </c>
      <c r="AP52" s="1755">
        <v>39869</v>
      </c>
      <c r="AQ52" s="1727">
        <v>41801</v>
      </c>
      <c r="AR52" s="1724">
        <v>82632</v>
      </c>
      <c r="AS52" s="1725">
        <v>40471</v>
      </c>
      <c r="AT52" s="1726">
        <v>42161</v>
      </c>
      <c r="AU52" s="1727">
        <v>85161</v>
      </c>
      <c r="AV52" s="1755">
        <v>41544</v>
      </c>
      <c r="AW52" s="1727">
        <v>43617</v>
      </c>
      <c r="AX52" s="1724">
        <v>87934</v>
      </c>
      <c r="AY52" s="1725">
        <v>43208</v>
      </c>
      <c r="AZ52" s="1726">
        <v>44726</v>
      </c>
      <c r="BA52" s="1725"/>
    </row>
    <row r="53" spans="1:53">
      <c r="A53" s="1748" t="s">
        <v>2312</v>
      </c>
      <c r="B53" s="1760">
        <v>22020</v>
      </c>
      <c r="C53" s="1727">
        <v>11437</v>
      </c>
      <c r="D53" s="1761">
        <v>10583</v>
      </c>
      <c r="E53" s="1727">
        <v>35153</v>
      </c>
      <c r="F53" s="1727">
        <v>17858</v>
      </c>
      <c r="G53" s="1727">
        <v>17295</v>
      </c>
      <c r="H53" s="1760">
        <v>43261</v>
      </c>
      <c r="I53" s="1727">
        <v>20637</v>
      </c>
      <c r="J53" s="1761">
        <v>22624</v>
      </c>
      <c r="K53" s="1727">
        <v>40615</v>
      </c>
      <c r="L53" s="1727">
        <v>18279</v>
      </c>
      <c r="M53" s="1727">
        <v>22336</v>
      </c>
      <c r="N53" s="1760">
        <v>51067</v>
      </c>
      <c r="O53" s="1727">
        <v>23118</v>
      </c>
      <c r="P53" s="1761">
        <v>27949</v>
      </c>
      <c r="Q53" s="1727">
        <v>65488</v>
      </c>
      <c r="R53" s="1727">
        <v>33230</v>
      </c>
      <c r="S53" s="1727">
        <v>32258</v>
      </c>
      <c r="T53" s="1760">
        <v>72805</v>
      </c>
      <c r="U53" s="1727">
        <v>36276</v>
      </c>
      <c r="V53" s="1761">
        <v>36529</v>
      </c>
      <c r="W53" s="1727">
        <v>70707</v>
      </c>
      <c r="X53" s="1727">
        <v>35048</v>
      </c>
      <c r="Y53" s="1727">
        <v>35659</v>
      </c>
      <c r="Z53" s="1760">
        <v>81819</v>
      </c>
      <c r="AA53" s="1727">
        <v>40543</v>
      </c>
      <c r="AB53" s="1761">
        <v>41276</v>
      </c>
      <c r="AC53" s="1727">
        <v>106232</v>
      </c>
      <c r="AD53" s="1727">
        <v>52740</v>
      </c>
      <c r="AE53" s="1727">
        <v>53492</v>
      </c>
      <c r="AF53" s="1760">
        <v>75500</v>
      </c>
      <c r="AG53" s="1727">
        <v>36997</v>
      </c>
      <c r="AH53" s="1761">
        <v>38503</v>
      </c>
      <c r="AI53" s="1727">
        <v>65656</v>
      </c>
      <c r="AJ53" s="1727">
        <v>31770</v>
      </c>
      <c r="AK53" s="1727">
        <v>33886</v>
      </c>
      <c r="AL53" s="1760">
        <v>70346</v>
      </c>
      <c r="AM53" s="1727">
        <v>34241</v>
      </c>
      <c r="AN53" s="1761">
        <v>36105</v>
      </c>
      <c r="AO53" s="1727">
        <v>79051</v>
      </c>
      <c r="AP53" s="1755">
        <v>38476</v>
      </c>
      <c r="AQ53" s="1727">
        <v>40575</v>
      </c>
      <c r="AR53" s="1724">
        <v>79951</v>
      </c>
      <c r="AS53" s="1725">
        <v>39048</v>
      </c>
      <c r="AT53" s="1726">
        <v>40903</v>
      </c>
      <c r="AU53" s="1727">
        <v>87130</v>
      </c>
      <c r="AV53" s="1755">
        <v>42307</v>
      </c>
      <c r="AW53" s="1727">
        <v>44823</v>
      </c>
      <c r="AX53" s="1724">
        <v>90018</v>
      </c>
      <c r="AY53" s="1725">
        <v>44040</v>
      </c>
      <c r="AZ53" s="1726">
        <v>45978</v>
      </c>
      <c r="BA53" s="1725"/>
    </row>
    <row r="54" spans="1:53">
      <c r="A54" s="1748" t="s">
        <v>2313</v>
      </c>
      <c r="B54" s="1760">
        <v>20121</v>
      </c>
      <c r="C54" s="1727">
        <v>10376</v>
      </c>
      <c r="D54" s="1761">
        <v>9745</v>
      </c>
      <c r="E54" s="1727">
        <v>34862</v>
      </c>
      <c r="F54" s="1727">
        <v>17703</v>
      </c>
      <c r="G54" s="1727">
        <v>17159</v>
      </c>
      <c r="H54" s="1760">
        <v>43237</v>
      </c>
      <c r="I54" s="1727">
        <v>20697</v>
      </c>
      <c r="J54" s="1761">
        <v>22540</v>
      </c>
      <c r="K54" s="1727">
        <v>41676</v>
      </c>
      <c r="L54" s="1727">
        <v>18830</v>
      </c>
      <c r="M54" s="1727">
        <v>22846</v>
      </c>
      <c r="N54" s="1760">
        <v>48804</v>
      </c>
      <c r="O54" s="1727">
        <v>21353</v>
      </c>
      <c r="P54" s="1761">
        <v>27451</v>
      </c>
      <c r="Q54" s="1727">
        <v>62970</v>
      </c>
      <c r="R54" s="1727">
        <v>31737</v>
      </c>
      <c r="S54" s="1727">
        <v>31233</v>
      </c>
      <c r="T54" s="1760">
        <v>72026</v>
      </c>
      <c r="U54" s="1727">
        <v>36188</v>
      </c>
      <c r="V54" s="1761">
        <v>35838</v>
      </c>
      <c r="W54" s="1727">
        <v>74059</v>
      </c>
      <c r="X54" s="1727">
        <v>36721</v>
      </c>
      <c r="Y54" s="1727">
        <v>37338</v>
      </c>
      <c r="Z54" s="1760">
        <v>87078</v>
      </c>
      <c r="AA54" s="1727">
        <v>43253</v>
      </c>
      <c r="AB54" s="1761">
        <v>43825</v>
      </c>
      <c r="AC54" s="1727">
        <v>101592</v>
      </c>
      <c r="AD54" s="1727">
        <v>50643</v>
      </c>
      <c r="AE54" s="1727">
        <v>50949</v>
      </c>
      <c r="AF54" s="1760">
        <v>79020</v>
      </c>
      <c r="AG54" s="1727">
        <v>39047</v>
      </c>
      <c r="AH54" s="1761">
        <v>39973</v>
      </c>
      <c r="AI54" s="1727">
        <v>62732</v>
      </c>
      <c r="AJ54" s="1727">
        <v>30876</v>
      </c>
      <c r="AK54" s="1727">
        <v>31856</v>
      </c>
      <c r="AL54" s="1760">
        <v>68083</v>
      </c>
      <c r="AM54" s="1727">
        <v>33159</v>
      </c>
      <c r="AN54" s="1761">
        <v>34924</v>
      </c>
      <c r="AO54" s="1727">
        <v>77926</v>
      </c>
      <c r="AP54" s="1755">
        <v>38055</v>
      </c>
      <c r="AQ54" s="1727">
        <v>39871</v>
      </c>
      <c r="AR54" s="1724">
        <v>78885</v>
      </c>
      <c r="AS54" s="1725">
        <v>38652</v>
      </c>
      <c r="AT54" s="1726">
        <v>40233</v>
      </c>
      <c r="AU54" s="1727">
        <v>85774</v>
      </c>
      <c r="AV54" s="1755">
        <v>41806</v>
      </c>
      <c r="AW54" s="1727">
        <v>43968</v>
      </c>
      <c r="AX54" s="1724">
        <v>88594</v>
      </c>
      <c r="AY54" s="1725">
        <v>43475</v>
      </c>
      <c r="AZ54" s="1726">
        <v>45119</v>
      </c>
      <c r="BA54" s="1725"/>
    </row>
    <row r="55" spans="1:53">
      <c r="A55" s="1748" t="s">
        <v>2314</v>
      </c>
      <c r="B55" s="1760">
        <v>17238</v>
      </c>
      <c r="C55" s="1727">
        <v>8926</v>
      </c>
      <c r="D55" s="1761">
        <v>8312</v>
      </c>
      <c r="E55" s="1727">
        <v>33695</v>
      </c>
      <c r="F55" s="1727">
        <v>17249</v>
      </c>
      <c r="G55" s="1727">
        <v>16446</v>
      </c>
      <c r="H55" s="1760">
        <v>41192</v>
      </c>
      <c r="I55" s="1727">
        <v>19687</v>
      </c>
      <c r="J55" s="1761">
        <v>21505</v>
      </c>
      <c r="K55" s="1727">
        <v>43376</v>
      </c>
      <c r="L55" s="1727">
        <v>20106</v>
      </c>
      <c r="M55" s="1727">
        <v>23270</v>
      </c>
      <c r="N55" s="1760">
        <v>46312</v>
      </c>
      <c r="O55" s="1727">
        <v>20044</v>
      </c>
      <c r="P55" s="1761">
        <v>26268</v>
      </c>
      <c r="Q55" s="1727">
        <v>63536</v>
      </c>
      <c r="R55" s="1727">
        <v>31617</v>
      </c>
      <c r="S55" s="1727">
        <v>31919</v>
      </c>
      <c r="T55" s="1760">
        <v>70163</v>
      </c>
      <c r="U55" s="1727">
        <v>34806</v>
      </c>
      <c r="V55" s="1761">
        <v>35357</v>
      </c>
      <c r="W55" s="1727">
        <v>76461</v>
      </c>
      <c r="X55" s="1727">
        <v>37818</v>
      </c>
      <c r="Y55" s="1727">
        <v>38643</v>
      </c>
      <c r="Z55" s="1760">
        <v>85149</v>
      </c>
      <c r="AA55" s="1727">
        <v>42081</v>
      </c>
      <c r="AB55" s="1761">
        <v>43068</v>
      </c>
      <c r="AC55" s="1727">
        <v>61697</v>
      </c>
      <c r="AD55" s="1727">
        <v>30731</v>
      </c>
      <c r="AE55" s="1727">
        <v>30966</v>
      </c>
      <c r="AF55" s="1760">
        <v>85500</v>
      </c>
      <c r="AG55" s="1727">
        <v>42075</v>
      </c>
      <c r="AH55" s="1761">
        <v>43425</v>
      </c>
      <c r="AI55" s="1727">
        <v>66932</v>
      </c>
      <c r="AJ55" s="1727">
        <v>32786</v>
      </c>
      <c r="AK55" s="1727">
        <v>34146</v>
      </c>
      <c r="AL55" s="1760">
        <v>65360</v>
      </c>
      <c r="AM55" s="1727">
        <v>31892</v>
      </c>
      <c r="AN55" s="1761">
        <v>33468</v>
      </c>
      <c r="AO55" s="1727">
        <v>61295</v>
      </c>
      <c r="AP55" s="1755">
        <v>29765</v>
      </c>
      <c r="AQ55" s="1727">
        <v>31530</v>
      </c>
      <c r="AR55" s="1724">
        <v>62080</v>
      </c>
      <c r="AS55" s="1725">
        <v>30240</v>
      </c>
      <c r="AT55" s="1726">
        <v>31840</v>
      </c>
      <c r="AU55" s="1727">
        <v>83347</v>
      </c>
      <c r="AV55" s="1755">
        <v>40285</v>
      </c>
      <c r="AW55" s="1727">
        <v>43062</v>
      </c>
      <c r="AX55" s="1724">
        <v>86162</v>
      </c>
      <c r="AY55" s="1725">
        <v>41945</v>
      </c>
      <c r="AZ55" s="1726">
        <v>44217</v>
      </c>
      <c r="BA55" s="1725"/>
    </row>
    <row r="56" spans="1:53">
      <c r="A56" s="1748" t="s">
        <v>2315</v>
      </c>
      <c r="B56" s="1760">
        <v>16623</v>
      </c>
      <c r="C56" s="1727">
        <v>8418</v>
      </c>
      <c r="D56" s="1761">
        <v>8205</v>
      </c>
      <c r="E56" s="1727">
        <v>31252</v>
      </c>
      <c r="F56" s="1727">
        <v>15918</v>
      </c>
      <c r="G56" s="1727">
        <v>15334</v>
      </c>
      <c r="H56" s="1760">
        <v>40145</v>
      </c>
      <c r="I56" s="1727">
        <v>19069</v>
      </c>
      <c r="J56" s="1761">
        <v>21076</v>
      </c>
      <c r="K56" s="1727">
        <v>42310</v>
      </c>
      <c r="L56" s="1727">
        <v>19694</v>
      </c>
      <c r="M56" s="1727">
        <v>22616</v>
      </c>
      <c r="N56" s="1760">
        <v>48385</v>
      </c>
      <c r="O56" s="1727">
        <v>21280</v>
      </c>
      <c r="P56" s="1761">
        <v>27105</v>
      </c>
      <c r="Q56" s="1727">
        <v>57518</v>
      </c>
      <c r="R56" s="1727">
        <v>28232</v>
      </c>
      <c r="S56" s="1727">
        <v>29286</v>
      </c>
      <c r="T56" s="1760">
        <v>65174</v>
      </c>
      <c r="U56" s="1727">
        <v>32685</v>
      </c>
      <c r="V56" s="1761">
        <v>32489</v>
      </c>
      <c r="W56" s="1727">
        <v>72281</v>
      </c>
      <c r="X56" s="1727">
        <v>35655</v>
      </c>
      <c r="Y56" s="1727">
        <v>36626</v>
      </c>
      <c r="Z56" s="1760">
        <v>73189</v>
      </c>
      <c r="AA56" s="1727">
        <v>36362</v>
      </c>
      <c r="AB56" s="1761">
        <v>36827</v>
      </c>
      <c r="AC56" s="1727">
        <v>68441</v>
      </c>
      <c r="AD56" s="1727">
        <v>33423</v>
      </c>
      <c r="AE56" s="1727">
        <v>35018</v>
      </c>
      <c r="AF56" s="1760">
        <v>91003</v>
      </c>
      <c r="AG56" s="1727">
        <v>44836</v>
      </c>
      <c r="AH56" s="1761">
        <v>46167</v>
      </c>
      <c r="AI56" s="1727">
        <v>68518</v>
      </c>
      <c r="AJ56" s="1727">
        <v>33522</v>
      </c>
      <c r="AK56" s="1727">
        <v>34996</v>
      </c>
      <c r="AL56" s="1760">
        <v>65782</v>
      </c>
      <c r="AM56" s="1727">
        <v>31774</v>
      </c>
      <c r="AN56" s="1761">
        <v>34008</v>
      </c>
      <c r="AO56" s="1727">
        <v>75860</v>
      </c>
      <c r="AP56" s="1755">
        <v>36656</v>
      </c>
      <c r="AQ56" s="1727">
        <v>39204</v>
      </c>
      <c r="AR56" s="1724">
        <v>76715</v>
      </c>
      <c r="AS56" s="1725">
        <v>37176</v>
      </c>
      <c r="AT56" s="1726">
        <v>39539</v>
      </c>
      <c r="AU56" s="1727">
        <v>81244</v>
      </c>
      <c r="AV56" s="1755">
        <v>39181</v>
      </c>
      <c r="AW56" s="1727">
        <v>42063</v>
      </c>
      <c r="AX56" s="1724">
        <v>83983</v>
      </c>
      <c r="AY56" s="1725">
        <v>40799</v>
      </c>
      <c r="AZ56" s="1726">
        <v>43184</v>
      </c>
      <c r="BA56" s="1725"/>
    </row>
    <row r="57" spans="1:53">
      <c r="A57" s="1748" t="s">
        <v>2316</v>
      </c>
      <c r="B57" s="1760">
        <v>18108</v>
      </c>
      <c r="C57" s="1727">
        <v>9285</v>
      </c>
      <c r="D57" s="1761">
        <v>8823</v>
      </c>
      <c r="E57" s="1727">
        <v>28745</v>
      </c>
      <c r="F57" s="1727">
        <v>14835</v>
      </c>
      <c r="G57" s="1727">
        <v>13910</v>
      </c>
      <c r="H57" s="1760">
        <v>39492</v>
      </c>
      <c r="I57" s="1727">
        <v>18707</v>
      </c>
      <c r="J57" s="1761">
        <v>20785</v>
      </c>
      <c r="K57" s="1727">
        <v>43198</v>
      </c>
      <c r="L57" s="1727">
        <v>20340</v>
      </c>
      <c r="M57" s="1727">
        <v>22858</v>
      </c>
      <c r="N57" s="1760">
        <v>38823</v>
      </c>
      <c r="O57" s="1727">
        <v>17233</v>
      </c>
      <c r="P57" s="1761">
        <v>21590</v>
      </c>
      <c r="Q57" s="1727">
        <v>53592</v>
      </c>
      <c r="R57" s="1727">
        <v>25672</v>
      </c>
      <c r="S57" s="1727">
        <v>27920</v>
      </c>
      <c r="T57" s="1760">
        <v>65773</v>
      </c>
      <c r="U57" s="1727">
        <v>32684</v>
      </c>
      <c r="V57" s="1761">
        <v>33089</v>
      </c>
      <c r="W57" s="1727">
        <v>68168</v>
      </c>
      <c r="X57" s="1727">
        <v>33687</v>
      </c>
      <c r="Y57" s="1727">
        <v>34481</v>
      </c>
      <c r="Z57" s="1760">
        <v>64483</v>
      </c>
      <c r="AA57" s="1727">
        <v>32103</v>
      </c>
      <c r="AB57" s="1761">
        <v>32380</v>
      </c>
      <c r="AC57" s="1727">
        <v>83714</v>
      </c>
      <c r="AD57" s="1727">
        <v>41225</v>
      </c>
      <c r="AE57" s="1727">
        <v>42489</v>
      </c>
      <c r="AF57" s="1760">
        <v>105790</v>
      </c>
      <c r="AG57" s="1727">
        <v>52269</v>
      </c>
      <c r="AH57" s="1761">
        <v>53521</v>
      </c>
      <c r="AI57" s="1727">
        <v>68704</v>
      </c>
      <c r="AJ57" s="1727">
        <v>33466</v>
      </c>
      <c r="AK57" s="1727">
        <v>35238</v>
      </c>
      <c r="AL57" s="1760">
        <v>67403</v>
      </c>
      <c r="AM57" s="1727">
        <v>32382</v>
      </c>
      <c r="AN57" s="1761">
        <v>35021</v>
      </c>
      <c r="AO57" s="1727">
        <v>70984</v>
      </c>
      <c r="AP57" s="1755">
        <v>34281</v>
      </c>
      <c r="AQ57" s="1727">
        <v>36703</v>
      </c>
      <c r="AR57" s="1724">
        <v>71856</v>
      </c>
      <c r="AS57" s="1725">
        <v>34814</v>
      </c>
      <c r="AT57" s="1726">
        <v>37042</v>
      </c>
      <c r="AU57" s="1727">
        <v>80011</v>
      </c>
      <c r="AV57" s="1755">
        <v>38645</v>
      </c>
      <c r="AW57" s="1727">
        <v>41366</v>
      </c>
      <c r="AX57" s="1724">
        <v>82752</v>
      </c>
      <c r="AY57" s="1725">
        <v>40257</v>
      </c>
      <c r="AZ57" s="1726">
        <v>42495</v>
      </c>
      <c r="BA57" s="1725"/>
    </row>
    <row r="58" spans="1:53">
      <c r="A58" s="1748" t="s">
        <v>2317</v>
      </c>
      <c r="B58" s="1760">
        <v>20099</v>
      </c>
      <c r="C58" s="1727">
        <v>10334</v>
      </c>
      <c r="D58" s="1761">
        <v>9765</v>
      </c>
      <c r="E58" s="1727">
        <v>30037</v>
      </c>
      <c r="F58" s="1727">
        <v>15359</v>
      </c>
      <c r="G58" s="1727">
        <v>14678</v>
      </c>
      <c r="H58" s="1760">
        <v>37977</v>
      </c>
      <c r="I58" s="1727">
        <v>18542</v>
      </c>
      <c r="J58" s="1761">
        <v>19435</v>
      </c>
      <c r="K58" s="1727">
        <v>42426</v>
      </c>
      <c r="L58" s="1727">
        <v>20219</v>
      </c>
      <c r="M58" s="1727">
        <v>22207</v>
      </c>
      <c r="N58" s="1760">
        <v>40144</v>
      </c>
      <c r="O58" s="1727">
        <v>18045</v>
      </c>
      <c r="P58" s="1761">
        <v>22099</v>
      </c>
      <c r="Q58" s="1727">
        <v>49422</v>
      </c>
      <c r="R58" s="1727">
        <v>22099</v>
      </c>
      <c r="S58" s="1727">
        <v>27323</v>
      </c>
      <c r="T58" s="1760">
        <v>63372</v>
      </c>
      <c r="U58" s="1727">
        <v>31788</v>
      </c>
      <c r="V58" s="1761">
        <v>31584</v>
      </c>
      <c r="W58" s="1727">
        <v>71083</v>
      </c>
      <c r="X58" s="1727">
        <v>35128</v>
      </c>
      <c r="Y58" s="1727">
        <v>35955</v>
      </c>
      <c r="Z58" s="1760">
        <v>69704</v>
      </c>
      <c r="AA58" s="1727">
        <v>34367</v>
      </c>
      <c r="AB58" s="1761">
        <v>35337</v>
      </c>
      <c r="AC58" s="1727">
        <v>80100</v>
      </c>
      <c r="AD58" s="1727">
        <v>39673</v>
      </c>
      <c r="AE58" s="1727">
        <v>40427</v>
      </c>
      <c r="AF58" s="1760">
        <v>105617</v>
      </c>
      <c r="AG58" s="1727">
        <v>52019</v>
      </c>
      <c r="AH58" s="1761">
        <v>53598</v>
      </c>
      <c r="AI58" s="1727">
        <v>74379</v>
      </c>
      <c r="AJ58" s="1727">
        <v>36200</v>
      </c>
      <c r="AK58" s="1727">
        <v>38179</v>
      </c>
      <c r="AL58" s="1760">
        <v>65136</v>
      </c>
      <c r="AM58" s="1727">
        <v>31405</v>
      </c>
      <c r="AN58" s="1761">
        <v>33731</v>
      </c>
      <c r="AO58" s="1727">
        <v>69353</v>
      </c>
      <c r="AP58" s="1755">
        <v>33514</v>
      </c>
      <c r="AQ58" s="1727">
        <v>35839</v>
      </c>
      <c r="AR58" s="1724">
        <v>70159</v>
      </c>
      <c r="AS58" s="1725">
        <v>34028</v>
      </c>
      <c r="AT58" s="1726">
        <v>36131</v>
      </c>
      <c r="AU58" s="1727">
        <v>77388</v>
      </c>
      <c r="AV58" s="1755">
        <v>37484</v>
      </c>
      <c r="AW58" s="1727">
        <v>39904</v>
      </c>
      <c r="AX58" s="1724">
        <v>79978</v>
      </c>
      <c r="AY58" s="1725">
        <v>38989</v>
      </c>
      <c r="AZ58" s="1726">
        <v>40989</v>
      </c>
      <c r="BA58" s="1725"/>
    </row>
    <row r="59" spans="1:53">
      <c r="A59" s="1748" t="s">
        <v>2318</v>
      </c>
      <c r="B59" s="1760">
        <v>16457</v>
      </c>
      <c r="C59" s="1727">
        <v>8517</v>
      </c>
      <c r="D59" s="1761">
        <v>7940</v>
      </c>
      <c r="E59" s="1727">
        <v>27181</v>
      </c>
      <c r="F59" s="1727">
        <v>13912</v>
      </c>
      <c r="G59" s="1727">
        <v>13269</v>
      </c>
      <c r="H59" s="1760">
        <v>36977</v>
      </c>
      <c r="I59" s="1727">
        <v>18205</v>
      </c>
      <c r="J59" s="1761">
        <v>18772</v>
      </c>
      <c r="K59" s="1727">
        <v>42342</v>
      </c>
      <c r="L59" s="1727">
        <v>20239</v>
      </c>
      <c r="M59" s="1727">
        <v>22103</v>
      </c>
      <c r="N59" s="1760">
        <v>41159</v>
      </c>
      <c r="O59" s="1727">
        <v>18566</v>
      </c>
      <c r="P59" s="1761">
        <v>22593</v>
      </c>
      <c r="Q59" s="1727">
        <v>47269</v>
      </c>
      <c r="R59" s="1727">
        <v>20392</v>
      </c>
      <c r="S59" s="1727">
        <v>26877</v>
      </c>
      <c r="T59" s="1760">
        <v>61530</v>
      </c>
      <c r="U59" s="1727">
        <v>30542</v>
      </c>
      <c r="V59" s="1761">
        <v>30988</v>
      </c>
      <c r="W59" s="1727">
        <v>70603</v>
      </c>
      <c r="X59" s="1727">
        <v>35289</v>
      </c>
      <c r="Y59" s="1727">
        <v>35314</v>
      </c>
      <c r="Z59" s="1760">
        <v>72741</v>
      </c>
      <c r="AA59" s="1727">
        <v>35753</v>
      </c>
      <c r="AB59" s="1761">
        <v>36988</v>
      </c>
      <c r="AC59" s="1727">
        <v>84943</v>
      </c>
      <c r="AD59" s="1727">
        <v>42036</v>
      </c>
      <c r="AE59" s="1727">
        <v>42907</v>
      </c>
      <c r="AF59" s="1760">
        <v>100998</v>
      </c>
      <c r="AG59" s="1727">
        <v>49928</v>
      </c>
      <c r="AH59" s="1761">
        <v>51070</v>
      </c>
      <c r="AI59" s="1727">
        <v>77352</v>
      </c>
      <c r="AJ59" s="1727">
        <v>37759</v>
      </c>
      <c r="AK59" s="1727">
        <v>39593</v>
      </c>
      <c r="AL59" s="1760">
        <v>62074</v>
      </c>
      <c r="AM59" s="1727">
        <v>30213</v>
      </c>
      <c r="AN59" s="1761">
        <v>31861</v>
      </c>
      <c r="AO59" s="1727">
        <v>67139</v>
      </c>
      <c r="AP59" s="1755">
        <v>32338</v>
      </c>
      <c r="AQ59" s="1727">
        <v>34801</v>
      </c>
      <c r="AR59" s="1724">
        <v>67878</v>
      </c>
      <c r="AS59" s="1725">
        <v>32788</v>
      </c>
      <c r="AT59" s="1726">
        <v>35090</v>
      </c>
      <c r="AU59" s="1727">
        <v>76041</v>
      </c>
      <c r="AV59" s="1755">
        <v>36790</v>
      </c>
      <c r="AW59" s="1727">
        <v>39251</v>
      </c>
      <c r="AX59" s="1724">
        <v>78633</v>
      </c>
      <c r="AY59" s="1725">
        <v>38316</v>
      </c>
      <c r="AZ59" s="1726">
        <v>40317</v>
      </c>
      <c r="BA59" s="1725"/>
    </row>
    <row r="60" spans="1:53">
      <c r="A60" s="1748" t="s">
        <v>2319</v>
      </c>
      <c r="B60" s="1760">
        <v>16235</v>
      </c>
      <c r="C60" s="1727">
        <v>8086</v>
      </c>
      <c r="D60" s="1761">
        <v>8149</v>
      </c>
      <c r="E60" s="1727">
        <v>26296</v>
      </c>
      <c r="F60" s="1727">
        <v>13458</v>
      </c>
      <c r="G60" s="1727">
        <v>12838</v>
      </c>
      <c r="H60" s="1760">
        <v>31826</v>
      </c>
      <c r="I60" s="1727">
        <v>15894</v>
      </c>
      <c r="J60" s="1761">
        <v>15932</v>
      </c>
      <c r="K60" s="1727">
        <v>39877</v>
      </c>
      <c r="L60" s="1727">
        <v>19070</v>
      </c>
      <c r="M60" s="1727">
        <v>20807</v>
      </c>
      <c r="N60" s="1760">
        <v>42550</v>
      </c>
      <c r="O60" s="1727">
        <v>19571</v>
      </c>
      <c r="P60" s="1761">
        <v>22979</v>
      </c>
      <c r="Q60" s="1727">
        <v>44954</v>
      </c>
      <c r="R60" s="1727">
        <v>19193</v>
      </c>
      <c r="S60" s="1727">
        <v>25761</v>
      </c>
      <c r="T60" s="1760">
        <v>60740</v>
      </c>
      <c r="U60" s="1727">
        <v>30083</v>
      </c>
      <c r="V60" s="1761">
        <v>30657</v>
      </c>
      <c r="W60" s="1727">
        <v>68257</v>
      </c>
      <c r="X60" s="1727">
        <v>33542</v>
      </c>
      <c r="Y60" s="1727">
        <v>34715</v>
      </c>
      <c r="Z60" s="1760">
        <v>74941</v>
      </c>
      <c r="AA60" s="1727">
        <v>36642</v>
      </c>
      <c r="AB60" s="1761">
        <v>38299</v>
      </c>
      <c r="AC60" s="1727">
        <v>83082</v>
      </c>
      <c r="AD60" s="1727">
        <v>41009</v>
      </c>
      <c r="AE60" s="1727">
        <v>42073</v>
      </c>
      <c r="AF60" s="1760">
        <v>61424</v>
      </c>
      <c r="AG60" s="1727">
        <v>30252</v>
      </c>
      <c r="AH60" s="1761">
        <v>31172</v>
      </c>
      <c r="AI60" s="1727">
        <v>84119</v>
      </c>
      <c r="AJ60" s="1727">
        <v>40963</v>
      </c>
      <c r="AK60" s="1727">
        <v>43156</v>
      </c>
      <c r="AL60" s="1760">
        <v>66065</v>
      </c>
      <c r="AM60" s="1727">
        <v>32188</v>
      </c>
      <c r="AN60" s="1761">
        <v>33877</v>
      </c>
      <c r="AO60" s="1727">
        <v>64439</v>
      </c>
      <c r="AP60" s="1755">
        <v>31291</v>
      </c>
      <c r="AQ60" s="1727">
        <v>33148</v>
      </c>
      <c r="AR60" s="1724">
        <v>65153</v>
      </c>
      <c r="AS60" s="1725">
        <v>31732</v>
      </c>
      <c r="AT60" s="1726">
        <v>33421</v>
      </c>
      <c r="AU60" s="1727">
        <v>59561</v>
      </c>
      <c r="AV60" s="1755">
        <v>28598</v>
      </c>
      <c r="AW60" s="1727">
        <v>30963</v>
      </c>
      <c r="AX60" s="1724">
        <v>61742</v>
      </c>
      <c r="AY60" s="1725">
        <v>29865</v>
      </c>
      <c r="AZ60" s="1726">
        <v>31877</v>
      </c>
      <c r="BA60" s="1725"/>
    </row>
    <row r="61" spans="1:53">
      <c r="A61" s="1748" t="s">
        <v>2320</v>
      </c>
      <c r="B61" s="1760">
        <v>17983</v>
      </c>
      <c r="C61" s="1727">
        <v>9066</v>
      </c>
      <c r="D61" s="1761">
        <v>8917</v>
      </c>
      <c r="E61" s="1727">
        <v>25414</v>
      </c>
      <c r="F61" s="1727">
        <v>12976</v>
      </c>
      <c r="G61" s="1727">
        <v>12438</v>
      </c>
      <c r="H61" s="1760">
        <v>32404</v>
      </c>
      <c r="I61" s="1727">
        <v>15977</v>
      </c>
      <c r="J61" s="1761">
        <v>16427</v>
      </c>
      <c r="K61" s="1727">
        <v>39152</v>
      </c>
      <c r="L61" s="1727">
        <v>18542</v>
      </c>
      <c r="M61" s="1727">
        <v>20610</v>
      </c>
      <c r="N61" s="1760">
        <v>40454</v>
      </c>
      <c r="O61" s="1727">
        <v>18744</v>
      </c>
      <c r="P61" s="1761">
        <v>21710</v>
      </c>
      <c r="Q61" s="1727">
        <v>46787</v>
      </c>
      <c r="R61" s="1727">
        <v>20168</v>
      </c>
      <c r="S61" s="1727">
        <v>26619</v>
      </c>
      <c r="T61" s="1760">
        <v>55343</v>
      </c>
      <c r="U61" s="1727">
        <v>26767</v>
      </c>
      <c r="V61" s="1761">
        <v>28576</v>
      </c>
      <c r="W61" s="1727">
        <v>63094</v>
      </c>
      <c r="X61" s="1727">
        <v>31235</v>
      </c>
      <c r="Y61" s="1727">
        <v>31859</v>
      </c>
      <c r="Z61" s="1760">
        <v>70421</v>
      </c>
      <c r="AA61" s="1727">
        <v>34320</v>
      </c>
      <c r="AB61" s="1761">
        <v>36101</v>
      </c>
      <c r="AC61" s="1727">
        <v>71231</v>
      </c>
      <c r="AD61" s="1727">
        <v>35224</v>
      </c>
      <c r="AE61" s="1727">
        <v>36007</v>
      </c>
      <c r="AF61" s="1760">
        <v>67836</v>
      </c>
      <c r="AG61" s="1727">
        <v>32778</v>
      </c>
      <c r="AH61" s="1761">
        <v>35058</v>
      </c>
      <c r="AI61" s="1727">
        <v>89773</v>
      </c>
      <c r="AJ61" s="1727">
        <v>43749</v>
      </c>
      <c r="AK61" s="1727">
        <v>46024</v>
      </c>
      <c r="AL61" s="1760">
        <v>67953</v>
      </c>
      <c r="AM61" s="1727">
        <v>33105</v>
      </c>
      <c r="AN61" s="1761">
        <v>34848</v>
      </c>
      <c r="AO61" s="1727">
        <v>64812</v>
      </c>
      <c r="AP61" s="1755">
        <v>31088</v>
      </c>
      <c r="AQ61" s="1727">
        <v>33724</v>
      </c>
      <c r="AR61" s="1724">
        <v>65511</v>
      </c>
      <c r="AS61" s="1725">
        <v>31542</v>
      </c>
      <c r="AT61" s="1726">
        <v>33969</v>
      </c>
      <c r="AU61" s="1727">
        <v>73707</v>
      </c>
      <c r="AV61" s="1755">
        <v>35217</v>
      </c>
      <c r="AW61" s="1727">
        <v>38490</v>
      </c>
      <c r="AX61" s="1724">
        <v>76301</v>
      </c>
      <c r="AY61" s="1725">
        <v>36744</v>
      </c>
      <c r="AZ61" s="1726">
        <v>39557</v>
      </c>
      <c r="BA61" s="1725"/>
    </row>
    <row r="62" spans="1:53">
      <c r="A62" s="1748" t="s">
        <v>2321</v>
      </c>
      <c r="B62" s="1760">
        <v>16446</v>
      </c>
      <c r="C62" s="1727">
        <v>8288</v>
      </c>
      <c r="D62" s="1761">
        <v>8158</v>
      </c>
      <c r="E62" s="1727">
        <v>23065</v>
      </c>
      <c r="F62" s="1727">
        <v>11816</v>
      </c>
      <c r="G62" s="1727">
        <v>11249</v>
      </c>
      <c r="H62" s="1760">
        <v>31321</v>
      </c>
      <c r="I62" s="1727">
        <v>15650</v>
      </c>
      <c r="J62" s="1761">
        <v>15671</v>
      </c>
      <c r="K62" s="1727">
        <v>37722</v>
      </c>
      <c r="L62" s="1727">
        <v>17701</v>
      </c>
      <c r="M62" s="1727">
        <v>20021</v>
      </c>
      <c r="N62" s="1760">
        <v>41565</v>
      </c>
      <c r="O62" s="1727">
        <v>19453</v>
      </c>
      <c r="P62" s="1761">
        <v>22112</v>
      </c>
      <c r="Q62" s="1727">
        <v>36922</v>
      </c>
      <c r="R62" s="1727">
        <v>16126</v>
      </c>
      <c r="S62" s="1727">
        <v>20796</v>
      </c>
      <c r="T62" s="1760">
        <v>51568</v>
      </c>
      <c r="U62" s="1727">
        <v>24368</v>
      </c>
      <c r="V62" s="1761">
        <v>27200</v>
      </c>
      <c r="W62" s="1727">
        <v>63871</v>
      </c>
      <c r="X62" s="1727">
        <v>31333</v>
      </c>
      <c r="Y62" s="1727">
        <v>32538</v>
      </c>
      <c r="Z62" s="1760">
        <v>66701</v>
      </c>
      <c r="AA62" s="1727">
        <v>32550</v>
      </c>
      <c r="AB62" s="1761">
        <v>34151</v>
      </c>
      <c r="AC62" s="1727">
        <v>62796</v>
      </c>
      <c r="AD62" s="1727">
        <v>31142</v>
      </c>
      <c r="AE62" s="1727">
        <v>31654</v>
      </c>
      <c r="AF62" s="1760">
        <v>82987</v>
      </c>
      <c r="AG62" s="1727">
        <v>40369</v>
      </c>
      <c r="AH62" s="1761">
        <v>42618</v>
      </c>
      <c r="AI62" s="1727">
        <v>104302</v>
      </c>
      <c r="AJ62" s="1727">
        <v>51029</v>
      </c>
      <c r="AK62" s="1727">
        <v>53273</v>
      </c>
      <c r="AL62" s="1760">
        <v>68122</v>
      </c>
      <c r="AM62" s="1727">
        <v>33089</v>
      </c>
      <c r="AN62" s="1761">
        <v>35033</v>
      </c>
      <c r="AO62" s="1727">
        <v>66661</v>
      </c>
      <c r="AP62" s="1755">
        <v>31836</v>
      </c>
      <c r="AQ62" s="1727">
        <v>34825</v>
      </c>
      <c r="AR62" s="1724">
        <v>67415</v>
      </c>
      <c r="AS62" s="1725">
        <v>32306</v>
      </c>
      <c r="AT62" s="1726">
        <v>35109</v>
      </c>
      <c r="AU62" s="1727">
        <v>68897</v>
      </c>
      <c r="AV62" s="1755">
        <v>32988</v>
      </c>
      <c r="AW62" s="1727">
        <v>35909</v>
      </c>
      <c r="AX62" s="1724">
        <v>71231</v>
      </c>
      <c r="AY62" s="1725">
        <v>34388</v>
      </c>
      <c r="AZ62" s="1726">
        <v>36843</v>
      </c>
      <c r="BA62" s="1725"/>
    </row>
    <row r="63" spans="1:53">
      <c r="A63" s="1748" t="s">
        <v>2322</v>
      </c>
      <c r="B63" s="1760">
        <v>12978</v>
      </c>
      <c r="C63" s="1727">
        <v>6563</v>
      </c>
      <c r="D63" s="1761">
        <v>6415</v>
      </c>
      <c r="E63" s="1727">
        <v>21689</v>
      </c>
      <c r="F63" s="1727">
        <v>10882</v>
      </c>
      <c r="G63" s="1727">
        <v>10807</v>
      </c>
      <c r="H63" s="1760">
        <v>32493</v>
      </c>
      <c r="I63" s="1727">
        <v>16052</v>
      </c>
      <c r="J63" s="1761">
        <v>16441</v>
      </c>
      <c r="K63" s="1727">
        <v>36555</v>
      </c>
      <c r="L63" s="1727">
        <v>17778</v>
      </c>
      <c r="M63" s="1727">
        <v>18777</v>
      </c>
      <c r="N63" s="1760">
        <v>40727</v>
      </c>
      <c r="O63" s="1727">
        <v>19118</v>
      </c>
      <c r="P63" s="1761">
        <v>21609</v>
      </c>
      <c r="Q63" s="1727">
        <v>38507</v>
      </c>
      <c r="R63" s="1727">
        <v>16902</v>
      </c>
      <c r="S63" s="1727">
        <v>21605</v>
      </c>
      <c r="T63" s="1760">
        <v>47441</v>
      </c>
      <c r="U63" s="1727">
        <v>20934</v>
      </c>
      <c r="V63" s="1761">
        <v>26507</v>
      </c>
      <c r="W63" s="1727">
        <v>61060</v>
      </c>
      <c r="X63" s="1727">
        <v>30330</v>
      </c>
      <c r="Y63" s="1727">
        <v>30730</v>
      </c>
      <c r="Z63" s="1760">
        <v>69520</v>
      </c>
      <c r="AA63" s="1727">
        <v>34008</v>
      </c>
      <c r="AB63" s="1761">
        <v>35512</v>
      </c>
      <c r="AC63" s="1727">
        <v>67510</v>
      </c>
      <c r="AD63" s="1727">
        <v>33078</v>
      </c>
      <c r="AE63" s="1727">
        <v>34432</v>
      </c>
      <c r="AF63" s="1760">
        <v>79264</v>
      </c>
      <c r="AG63" s="1727">
        <v>39031</v>
      </c>
      <c r="AH63" s="1761">
        <v>40233</v>
      </c>
      <c r="AI63" s="1727">
        <v>103727</v>
      </c>
      <c r="AJ63" s="1727">
        <v>50639</v>
      </c>
      <c r="AK63" s="1727">
        <v>53088</v>
      </c>
      <c r="AL63" s="1760">
        <v>73419</v>
      </c>
      <c r="AM63" s="1727">
        <v>35485</v>
      </c>
      <c r="AN63" s="1761">
        <v>37934</v>
      </c>
      <c r="AO63" s="1727">
        <v>64161</v>
      </c>
      <c r="AP63" s="1755">
        <v>30664</v>
      </c>
      <c r="AQ63" s="1727">
        <v>33497</v>
      </c>
      <c r="AR63" s="1724">
        <v>64907</v>
      </c>
      <c r="AS63" s="1725">
        <v>31115</v>
      </c>
      <c r="AT63" s="1726">
        <v>33792</v>
      </c>
      <c r="AU63" s="1727">
        <v>67378</v>
      </c>
      <c r="AV63" s="1755">
        <v>32350</v>
      </c>
      <c r="AW63" s="1727">
        <v>35028</v>
      </c>
      <c r="AX63" s="1724">
        <v>69709</v>
      </c>
      <c r="AY63" s="1725">
        <v>33665</v>
      </c>
      <c r="AZ63" s="1726">
        <v>36044</v>
      </c>
      <c r="BA63" s="1725"/>
    </row>
    <row r="64" spans="1:53">
      <c r="A64" s="1748" t="s">
        <v>2323</v>
      </c>
      <c r="B64" s="1760">
        <v>12850</v>
      </c>
      <c r="C64" s="1727">
        <v>6414</v>
      </c>
      <c r="D64" s="1761">
        <v>6436</v>
      </c>
      <c r="E64" s="1727">
        <v>22181</v>
      </c>
      <c r="F64" s="1727">
        <v>10998</v>
      </c>
      <c r="G64" s="1727">
        <v>11183</v>
      </c>
      <c r="H64" s="1760">
        <v>32429</v>
      </c>
      <c r="I64" s="1727">
        <v>16051</v>
      </c>
      <c r="J64" s="1761">
        <v>16378</v>
      </c>
      <c r="K64" s="1727">
        <v>36136</v>
      </c>
      <c r="L64" s="1727">
        <v>17688</v>
      </c>
      <c r="M64" s="1727">
        <v>18448</v>
      </c>
      <c r="N64" s="1760">
        <v>40963</v>
      </c>
      <c r="O64" s="1727">
        <v>19312</v>
      </c>
      <c r="P64" s="1761">
        <v>21651</v>
      </c>
      <c r="Q64" s="1727">
        <v>39356</v>
      </c>
      <c r="R64" s="1727">
        <v>17401</v>
      </c>
      <c r="S64" s="1727">
        <v>21955</v>
      </c>
      <c r="T64" s="1760">
        <v>45341</v>
      </c>
      <c r="U64" s="1727">
        <v>19144</v>
      </c>
      <c r="V64" s="1761">
        <v>26197</v>
      </c>
      <c r="W64" s="1727">
        <v>59231</v>
      </c>
      <c r="X64" s="1727">
        <v>29059</v>
      </c>
      <c r="Y64" s="1727">
        <v>30172</v>
      </c>
      <c r="Z64" s="1760">
        <v>68871</v>
      </c>
      <c r="AA64" s="1727">
        <v>33932</v>
      </c>
      <c r="AB64" s="1761">
        <v>34939</v>
      </c>
      <c r="AC64" s="1727">
        <v>70285</v>
      </c>
      <c r="AD64" s="1727">
        <v>34358</v>
      </c>
      <c r="AE64" s="1727">
        <v>35927</v>
      </c>
      <c r="AF64" s="1760">
        <v>84282</v>
      </c>
      <c r="AG64" s="1727">
        <v>41229</v>
      </c>
      <c r="AH64" s="1761">
        <v>43053</v>
      </c>
      <c r="AI64" s="1727">
        <v>99185</v>
      </c>
      <c r="AJ64" s="1727">
        <v>48455</v>
      </c>
      <c r="AK64" s="1727">
        <v>50730</v>
      </c>
      <c r="AL64" s="1760">
        <v>76632</v>
      </c>
      <c r="AM64" s="1727">
        <v>37255</v>
      </c>
      <c r="AN64" s="1761">
        <v>39377</v>
      </c>
      <c r="AO64" s="1727">
        <v>61424</v>
      </c>
      <c r="AP64" s="1755">
        <v>29818</v>
      </c>
      <c r="AQ64" s="1727">
        <v>31606</v>
      </c>
      <c r="AR64" s="1724">
        <v>62148</v>
      </c>
      <c r="AS64" s="1725">
        <v>30282</v>
      </c>
      <c r="AT64" s="1726">
        <v>31866</v>
      </c>
      <c r="AU64" s="1727">
        <v>65458</v>
      </c>
      <c r="AV64" s="1755">
        <v>31249</v>
      </c>
      <c r="AW64" s="1727">
        <v>34209</v>
      </c>
      <c r="AX64" s="1724">
        <v>67603</v>
      </c>
      <c r="AY64" s="1725">
        <v>32471</v>
      </c>
      <c r="AZ64" s="1726">
        <v>35132</v>
      </c>
      <c r="BA64" s="1725"/>
    </row>
    <row r="65" spans="1:53">
      <c r="A65" s="1748" t="s">
        <v>2324</v>
      </c>
      <c r="B65" s="1760">
        <v>11815</v>
      </c>
      <c r="C65" s="1727">
        <v>5849</v>
      </c>
      <c r="D65" s="1761">
        <v>5966</v>
      </c>
      <c r="E65" s="1727">
        <v>19278</v>
      </c>
      <c r="F65" s="1727">
        <v>9592</v>
      </c>
      <c r="G65" s="1727">
        <v>9686</v>
      </c>
      <c r="H65" s="1760">
        <v>30910</v>
      </c>
      <c r="I65" s="1727">
        <v>15328</v>
      </c>
      <c r="J65" s="1761">
        <v>15582</v>
      </c>
      <c r="K65" s="1727">
        <v>30355</v>
      </c>
      <c r="L65" s="1727">
        <v>14986</v>
      </c>
      <c r="M65" s="1727">
        <v>15369</v>
      </c>
      <c r="N65" s="1760">
        <v>38216</v>
      </c>
      <c r="O65" s="1727">
        <v>17950</v>
      </c>
      <c r="P65" s="1761">
        <v>20266</v>
      </c>
      <c r="Q65" s="1727">
        <v>40521</v>
      </c>
      <c r="R65" s="1727">
        <v>18280</v>
      </c>
      <c r="S65" s="1727">
        <v>22241</v>
      </c>
      <c r="T65" s="1760">
        <v>42811</v>
      </c>
      <c r="U65" s="1727">
        <v>17934</v>
      </c>
      <c r="V65" s="1761">
        <v>24877</v>
      </c>
      <c r="W65" s="1727">
        <v>58216</v>
      </c>
      <c r="X65" s="1727">
        <v>28353</v>
      </c>
      <c r="Y65" s="1727">
        <v>29863</v>
      </c>
      <c r="Z65" s="1760">
        <v>66091</v>
      </c>
      <c r="AA65" s="1727">
        <v>32037</v>
      </c>
      <c r="AB65" s="1761">
        <v>34054</v>
      </c>
      <c r="AC65" s="1727">
        <v>72242</v>
      </c>
      <c r="AD65" s="1727">
        <v>35171</v>
      </c>
      <c r="AE65" s="1727">
        <v>37071</v>
      </c>
      <c r="AF65" s="1760">
        <v>82367</v>
      </c>
      <c r="AG65" s="1727">
        <v>40251</v>
      </c>
      <c r="AH65" s="1761">
        <v>42116</v>
      </c>
      <c r="AI65" s="1727">
        <v>60270</v>
      </c>
      <c r="AJ65" s="1727">
        <v>29509</v>
      </c>
      <c r="AK65" s="1727">
        <v>30761</v>
      </c>
      <c r="AL65" s="1760">
        <v>83100</v>
      </c>
      <c r="AM65" s="1727">
        <v>40175</v>
      </c>
      <c r="AN65" s="1761">
        <v>42925</v>
      </c>
      <c r="AO65" s="1727">
        <v>65035</v>
      </c>
      <c r="AP65" s="1755">
        <v>31571</v>
      </c>
      <c r="AQ65" s="1727">
        <v>33464</v>
      </c>
      <c r="AR65" s="1724">
        <v>65774</v>
      </c>
      <c r="AS65" s="1725">
        <v>32034</v>
      </c>
      <c r="AT65" s="1726">
        <v>33740</v>
      </c>
      <c r="AU65" s="1727">
        <v>62576</v>
      </c>
      <c r="AV65" s="1755">
        <v>30146</v>
      </c>
      <c r="AW65" s="1727">
        <v>32430</v>
      </c>
      <c r="AX65" s="1724">
        <v>64659</v>
      </c>
      <c r="AY65" s="1725">
        <v>31353</v>
      </c>
      <c r="AZ65" s="1726">
        <v>33306</v>
      </c>
      <c r="BA65" s="1725"/>
    </row>
    <row r="66" spans="1:53">
      <c r="A66" s="1792" t="s">
        <v>2325</v>
      </c>
      <c r="B66" s="1793">
        <v>13911</v>
      </c>
      <c r="C66" s="1794">
        <v>6832</v>
      </c>
      <c r="D66" s="1795">
        <v>7079</v>
      </c>
      <c r="E66" s="1794">
        <v>20061</v>
      </c>
      <c r="F66" s="1794">
        <v>9713</v>
      </c>
      <c r="G66" s="1794">
        <v>10348</v>
      </c>
      <c r="H66" s="1793">
        <v>28515</v>
      </c>
      <c r="I66" s="1794">
        <v>14080</v>
      </c>
      <c r="J66" s="1795">
        <v>14435</v>
      </c>
      <c r="K66" s="1794">
        <v>30833</v>
      </c>
      <c r="L66" s="1794">
        <v>14973</v>
      </c>
      <c r="M66" s="1794">
        <v>15860</v>
      </c>
      <c r="N66" s="1793">
        <v>37317</v>
      </c>
      <c r="O66" s="1794">
        <v>17290</v>
      </c>
      <c r="P66" s="1795">
        <v>20027</v>
      </c>
      <c r="Q66" s="1794">
        <v>39182</v>
      </c>
      <c r="R66" s="1794">
        <v>17715</v>
      </c>
      <c r="S66" s="1794">
        <v>21467</v>
      </c>
      <c r="T66" s="1793">
        <v>44669</v>
      </c>
      <c r="U66" s="1794">
        <v>18848</v>
      </c>
      <c r="V66" s="1795">
        <v>25821</v>
      </c>
      <c r="W66" s="1794">
        <v>53013</v>
      </c>
      <c r="X66" s="1794">
        <v>25221</v>
      </c>
      <c r="Y66" s="1794">
        <v>27792</v>
      </c>
      <c r="Z66" s="1793">
        <v>61036</v>
      </c>
      <c r="AA66" s="1794">
        <v>29843</v>
      </c>
      <c r="AB66" s="1795">
        <v>31193</v>
      </c>
      <c r="AC66" s="1794">
        <v>67394</v>
      </c>
      <c r="AD66" s="1794">
        <v>32636</v>
      </c>
      <c r="AE66" s="1794">
        <v>34758</v>
      </c>
      <c r="AF66" s="1793">
        <v>70412</v>
      </c>
      <c r="AG66" s="1794">
        <v>34449</v>
      </c>
      <c r="AH66" s="1795">
        <v>35963</v>
      </c>
      <c r="AI66" s="1794">
        <v>66795</v>
      </c>
      <c r="AJ66" s="1794">
        <v>32010</v>
      </c>
      <c r="AK66" s="1794">
        <v>34785</v>
      </c>
      <c r="AL66" s="1793">
        <v>88561</v>
      </c>
      <c r="AM66" s="1794">
        <v>42974</v>
      </c>
      <c r="AN66" s="1795">
        <v>45587</v>
      </c>
      <c r="AO66" s="1794">
        <v>66875</v>
      </c>
      <c r="AP66" s="1796">
        <v>32339</v>
      </c>
      <c r="AQ66" s="1794">
        <v>34536</v>
      </c>
      <c r="AR66" s="1733">
        <v>67657</v>
      </c>
      <c r="AS66" s="1734">
        <v>32821</v>
      </c>
      <c r="AT66" s="1735">
        <v>34836</v>
      </c>
      <c r="AU66" s="1794">
        <v>62690</v>
      </c>
      <c r="AV66" s="1796">
        <v>29836</v>
      </c>
      <c r="AW66" s="1794">
        <v>32854</v>
      </c>
      <c r="AX66" s="1733">
        <v>64761</v>
      </c>
      <c r="AY66" s="1734">
        <v>31044</v>
      </c>
      <c r="AZ66" s="1735">
        <v>33717</v>
      </c>
      <c r="BA66" s="1734"/>
    </row>
    <row r="67" spans="1:53">
      <c r="A67" s="1748" t="s">
        <v>2326</v>
      </c>
      <c r="B67" s="1760">
        <v>13627</v>
      </c>
      <c r="C67" s="1727">
        <v>6611</v>
      </c>
      <c r="D67" s="1761">
        <v>7016</v>
      </c>
      <c r="E67" s="1727">
        <v>20537</v>
      </c>
      <c r="F67" s="1727">
        <v>9995</v>
      </c>
      <c r="G67" s="1727">
        <v>10542</v>
      </c>
      <c r="H67" s="1760">
        <v>25542</v>
      </c>
      <c r="I67" s="1727">
        <v>12806</v>
      </c>
      <c r="J67" s="1761">
        <v>12736</v>
      </c>
      <c r="K67" s="1727">
        <v>29361</v>
      </c>
      <c r="L67" s="1727">
        <v>14380</v>
      </c>
      <c r="M67" s="1727">
        <v>14981</v>
      </c>
      <c r="N67" s="1760">
        <v>35950</v>
      </c>
      <c r="O67" s="1727">
        <v>16605</v>
      </c>
      <c r="P67" s="1761">
        <v>19345</v>
      </c>
      <c r="Q67" s="1727">
        <v>39634</v>
      </c>
      <c r="R67" s="1727">
        <v>18092</v>
      </c>
      <c r="S67" s="1727">
        <v>21542</v>
      </c>
      <c r="T67" s="1760">
        <v>34912</v>
      </c>
      <c r="U67" s="1727">
        <v>14882</v>
      </c>
      <c r="V67" s="1761">
        <v>20030</v>
      </c>
      <c r="W67" s="1727">
        <v>49129</v>
      </c>
      <c r="X67" s="1727">
        <v>22844</v>
      </c>
      <c r="Y67" s="1727">
        <v>26285</v>
      </c>
      <c r="Z67" s="1760">
        <v>61525</v>
      </c>
      <c r="AA67" s="1727">
        <v>29737</v>
      </c>
      <c r="AB67" s="1761">
        <v>31788</v>
      </c>
      <c r="AC67" s="1727">
        <v>63509</v>
      </c>
      <c r="AD67" s="1727">
        <v>30645</v>
      </c>
      <c r="AE67" s="1727">
        <v>32864</v>
      </c>
      <c r="AF67" s="1760">
        <v>62043</v>
      </c>
      <c r="AG67" s="1727">
        <v>30379</v>
      </c>
      <c r="AH67" s="1761">
        <v>31664</v>
      </c>
      <c r="AI67" s="1727">
        <v>81608</v>
      </c>
      <c r="AJ67" s="1727">
        <v>39372</v>
      </c>
      <c r="AK67" s="1727">
        <v>42236</v>
      </c>
      <c r="AL67" s="1760">
        <v>102657</v>
      </c>
      <c r="AM67" s="1727">
        <v>49795</v>
      </c>
      <c r="AN67" s="1761">
        <v>52862</v>
      </c>
      <c r="AO67" s="1727">
        <v>67105</v>
      </c>
      <c r="AP67" s="1755">
        <v>32370</v>
      </c>
      <c r="AQ67" s="1727">
        <v>34735</v>
      </c>
      <c r="AR67" s="1724">
        <v>68027</v>
      </c>
      <c r="AS67" s="1725">
        <v>32952</v>
      </c>
      <c r="AT67" s="1726">
        <v>35075</v>
      </c>
      <c r="AU67" s="1727">
        <v>64647</v>
      </c>
      <c r="AV67" s="1755">
        <v>30663</v>
      </c>
      <c r="AW67" s="1727">
        <v>33984</v>
      </c>
      <c r="AX67" s="1724">
        <v>66714</v>
      </c>
      <c r="AY67" s="1725">
        <v>31803</v>
      </c>
      <c r="AZ67" s="1726">
        <v>34911</v>
      </c>
      <c r="BA67" s="1725"/>
    </row>
    <row r="68" spans="1:53">
      <c r="A68" s="1748" t="s">
        <v>2327</v>
      </c>
      <c r="B68" s="1760">
        <v>13830</v>
      </c>
      <c r="C68" s="1727">
        <v>6692</v>
      </c>
      <c r="D68" s="1761">
        <v>7138</v>
      </c>
      <c r="E68" s="1727">
        <v>19405</v>
      </c>
      <c r="F68" s="1727">
        <v>9545</v>
      </c>
      <c r="G68" s="1727">
        <v>9860</v>
      </c>
      <c r="H68" s="1760">
        <v>26158</v>
      </c>
      <c r="I68" s="1727">
        <v>12811</v>
      </c>
      <c r="J68" s="1761">
        <v>13347</v>
      </c>
      <c r="K68" s="1727">
        <v>30406</v>
      </c>
      <c r="L68" s="1727">
        <v>14799</v>
      </c>
      <c r="M68" s="1727">
        <v>15607</v>
      </c>
      <c r="N68" s="1760">
        <v>34178</v>
      </c>
      <c r="O68" s="1727">
        <v>16153</v>
      </c>
      <c r="P68" s="1761">
        <v>18025</v>
      </c>
      <c r="Q68" s="1727">
        <v>38894</v>
      </c>
      <c r="R68" s="1727">
        <v>17777</v>
      </c>
      <c r="S68" s="1727">
        <v>21117</v>
      </c>
      <c r="T68" s="1760">
        <v>36347</v>
      </c>
      <c r="U68" s="1727">
        <v>15696</v>
      </c>
      <c r="V68" s="1761">
        <v>20651</v>
      </c>
      <c r="W68" s="1727">
        <v>45299</v>
      </c>
      <c r="X68" s="1727">
        <v>19542</v>
      </c>
      <c r="Y68" s="1727">
        <v>25757</v>
      </c>
      <c r="Z68" s="1760">
        <v>58838</v>
      </c>
      <c r="AA68" s="1727">
        <v>28715</v>
      </c>
      <c r="AB68" s="1761">
        <v>30123</v>
      </c>
      <c r="AC68" s="1727">
        <v>65624</v>
      </c>
      <c r="AD68" s="1727">
        <v>31663</v>
      </c>
      <c r="AE68" s="1727">
        <v>33961</v>
      </c>
      <c r="AF68" s="1760">
        <v>66329</v>
      </c>
      <c r="AG68" s="1727">
        <v>32134</v>
      </c>
      <c r="AH68" s="1761">
        <v>34195</v>
      </c>
      <c r="AI68" s="1727">
        <v>78121</v>
      </c>
      <c r="AJ68" s="1727">
        <v>37983</v>
      </c>
      <c r="AK68" s="1727">
        <v>40138</v>
      </c>
      <c r="AL68" s="1760">
        <v>102337</v>
      </c>
      <c r="AM68" s="1727">
        <v>49633</v>
      </c>
      <c r="AN68" s="1761">
        <v>52704</v>
      </c>
      <c r="AO68" s="1727">
        <v>72191</v>
      </c>
      <c r="AP68" s="1755">
        <v>34599</v>
      </c>
      <c r="AQ68" s="1727">
        <v>37592</v>
      </c>
      <c r="AR68" s="1724">
        <v>73171</v>
      </c>
      <c r="AS68" s="1725">
        <v>35228</v>
      </c>
      <c r="AT68" s="1726">
        <v>37943</v>
      </c>
      <c r="AU68" s="1727">
        <v>62260</v>
      </c>
      <c r="AV68" s="1755">
        <v>29633</v>
      </c>
      <c r="AW68" s="1727">
        <v>32627</v>
      </c>
      <c r="AX68" s="1724">
        <v>64281</v>
      </c>
      <c r="AY68" s="1725">
        <v>30761</v>
      </c>
      <c r="AZ68" s="1726">
        <v>33520</v>
      </c>
      <c r="BA68" s="1725"/>
    </row>
    <row r="69" spans="1:53">
      <c r="A69" s="1748" t="s">
        <v>2328</v>
      </c>
      <c r="B69" s="1760">
        <v>13546</v>
      </c>
      <c r="C69" s="1727">
        <v>6512</v>
      </c>
      <c r="D69" s="1761">
        <v>7034</v>
      </c>
      <c r="E69" s="1727">
        <v>17686</v>
      </c>
      <c r="F69" s="1727">
        <v>8573</v>
      </c>
      <c r="G69" s="1727">
        <v>9113</v>
      </c>
      <c r="H69" s="1760">
        <v>23575</v>
      </c>
      <c r="I69" s="1727">
        <v>11485</v>
      </c>
      <c r="J69" s="1761">
        <v>12090</v>
      </c>
      <c r="K69" s="1727">
        <v>29773</v>
      </c>
      <c r="L69" s="1727">
        <v>14441</v>
      </c>
      <c r="M69" s="1727">
        <v>15332</v>
      </c>
      <c r="N69" s="1760">
        <v>33238</v>
      </c>
      <c r="O69" s="1727">
        <v>15771</v>
      </c>
      <c r="P69" s="1761">
        <v>17467</v>
      </c>
      <c r="Q69" s="1727">
        <v>38406</v>
      </c>
      <c r="R69" s="1727">
        <v>17659</v>
      </c>
      <c r="S69" s="1727">
        <v>20747</v>
      </c>
      <c r="T69" s="1760">
        <v>36959</v>
      </c>
      <c r="U69" s="1727">
        <v>15968</v>
      </c>
      <c r="V69" s="1761">
        <v>20991</v>
      </c>
      <c r="W69" s="1727">
        <v>43178</v>
      </c>
      <c r="X69" s="1727">
        <v>17853</v>
      </c>
      <c r="Y69" s="1727">
        <v>25325</v>
      </c>
      <c r="Z69" s="1760">
        <v>56850</v>
      </c>
      <c r="AA69" s="1727">
        <v>27429</v>
      </c>
      <c r="AB69" s="1761">
        <v>29421</v>
      </c>
      <c r="AC69" s="1727">
        <v>64528</v>
      </c>
      <c r="AD69" s="1727">
        <v>31237</v>
      </c>
      <c r="AE69" s="1727">
        <v>33291</v>
      </c>
      <c r="AF69" s="1760">
        <v>69212</v>
      </c>
      <c r="AG69" s="1727">
        <v>33407</v>
      </c>
      <c r="AH69" s="1761">
        <v>35805</v>
      </c>
      <c r="AI69" s="1727">
        <v>82428</v>
      </c>
      <c r="AJ69" s="1727">
        <v>39873</v>
      </c>
      <c r="AK69" s="1727">
        <v>42555</v>
      </c>
      <c r="AL69" s="1760">
        <v>97479</v>
      </c>
      <c r="AM69" s="1727">
        <v>47158</v>
      </c>
      <c r="AN69" s="1761">
        <v>50321</v>
      </c>
      <c r="AO69" s="1727">
        <v>75435</v>
      </c>
      <c r="AP69" s="1755">
        <v>36317</v>
      </c>
      <c r="AQ69" s="1727">
        <v>39118</v>
      </c>
      <c r="AR69" s="1724">
        <v>76404</v>
      </c>
      <c r="AS69" s="1725">
        <v>36928</v>
      </c>
      <c r="AT69" s="1726">
        <v>39476</v>
      </c>
      <c r="AU69" s="1727">
        <v>59284</v>
      </c>
      <c r="AV69" s="1755">
        <v>28629</v>
      </c>
      <c r="AW69" s="1727">
        <v>30655</v>
      </c>
      <c r="AX69" s="1724">
        <v>61252</v>
      </c>
      <c r="AY69" s="1725">
        <v>29755</v>
      </c>
      <c r="AZ69" s="1726">
        <v>31497</v>
      </c>
      <c r="BA69" s="1725"/>
    </row>
    <row r="70" spans="1:53">
      <c r="A70" s="1749" t="s">
        <v>2329</v>
      </c>
      <c r="B70" s="1762">
        <v>12851</v>
      </c>
      <c r="C70" s="1756">
        <v>6022</v>
      </c>
      <c r="D70" s="1763">
        <v>6829</v>
      </c>
      <c r="E70" s="1756">
        <v>14649</v>
      </c>
      <c r="F70" s="1756">
        <v>6942</v>
      </c>
      <c r="G70" s="1756">
        <v>7707</v>
      </c>
      <c r="H70" s="1762">
        <v>22746</v>
      </c>
      <c r="I70" s="1756">
        <v>11142</v>
      </c>
      <c r="J70" s="1763">
        <v>11604</v>
      </c>
      <c r="K70" s="1756">
        <v>28021</v>
      </c>
      <c r="L70" s="1756">
        <v>13524</v>
      </c>
      <c r="M70" s="1756">
        <v>14497</v>
      </c>
      <c r="N70" s="1762">
        <v>28092</v>
      </c>
      <c r="O70" s="1756">
        <v>13459</v>
      </c>
      <c r="P70" s="1763">
        <v>14633</v>
      </c>
      <c r="Q70" s="1756">
        <v>35852</v>
      </c>
      <c r="R70" s="1756">
        <v>16239</v>
      </c>
      <c r="S70" s="1756">
        <v>19613</v>
      </c>
      <c r="T70" s="1762">
        <v>37766</v>
      </c>
      <c r="U70" s="1756">
        <v>16617</v>
      </c>
      <c r="V70" s="1763">
        <v>21149</v>
      </c>
      <c r="W70" s="1756">
        <v>40716</v>
      </c>
      <c r="X70" s="1756">
        <v>16701</v>
      </c>
      <c r="Y70" s="1756">
        <v>24015</v>
      </c>
      <c r="Z70" s="1762">
        <v>55717</v>
      </c>
      <c r="AA70" s="1756">
        <v>26550</v>
      </c>
      <c r="AB70" s="1763">
        <v>29167</v>
      </c>
      <c r="AC70" s="1756">
        <v>62079</v>
      </c>
      <c r="AD70" s="1756">
        <v>29452</v>
      </c>
      <c r="AE70" s="1756">
        <v>32627</v>
      </c>
      <c r="AF70" s="1762">
        <v>70571</v>
      </c>
      <c r="AG70" s="1756">
        <v>33694</v>
      </c>
      <c r="AH70" s="1763">
        <v>36877</v>
      </c>
      <c r="AI70" s="1756">
        <v>80416</v>
      </c>
      <c r="AJ70" s="1756">
        <v>38787</v>
      </c>
      <c r="AK70" s="1756">
        <v>41629</v>
      </c>
      <c r="AL70" s="1762">
        <v>59190</v>
      </c>
      <c r="AM70" s="1756">
        <v>28607</v>
      </c>
      <c r="AN70" s="1763">
        <v>30583</v>
      </c>
      <c r="AO70" s="1756">
        <v>81369</v>
      </c>
      <c r="AP70" s="1742">
        <v>38949</v>
      </c>
      <c r="AQ70" s="1756">
        <v>42420</v>
      </c>
      <c r="AR70" s="1736">
        <v>82417</v>
      </c>
      <c r="AS70" s="1737">
        <v>39593</v>
      </c>
      <c r="AT70" s="1738">
        <v>42824</v>
      </c>
      <c r="AU70" s="1756">
        <v>62679</v>
      </c>
      <c r="AV70" s="1742">
        <v>30160</v>
      </c>
      <c r="AW70" s="1756">
        <v>32519</v>
      </c>
      <c r="AX70" s="1736">
        <v>64773</v>
      </c>
      <c r="AY70" s="1737">
        <v>31348</v>
      </c>
      <c r="AZ70" s="1738">
        <v>33425</v>
      </c>
      <c r="BA70" s="1725"/>
    </row>
    <row r="71" spans="1:53">
      <c r="A71" s="1792" t="s">
        <v>2330</v>
      </c>
      <c r="B71" s="1793">
        <v>11955</v>
      </c>
      <c r="C71" s="1794">
        <v>5741</v>
      </c>
      <c r="D71" s="1795">
        <v>6214</v>
      </c>
      <c r="E71" s="1802">
        <v>15132</v>
      </c>
      <c r="F71" s="1802">
        <v>7041</v>
      </c>
      <c r="G71" s="1802">
        <v>8091</v>
      </c>
      <c r="H71" s="1793">
        <v>21345</v>
      </c>
      <c r="I71" s="1794">
        <v>10344</v>
      </c>
      <c r="J71" s="1795">
        <v>11001</v>
      </c>
      <c r="K71" s="1802">
        <v>25899</v>
      </c>
      <c r="L71" s="1802">
        <v>12457</v>
      </c>
      <c r="M71" s="1802">
        <v>13442</v>
      </c>
      <c r="N71" s="1793">
        <v>28330</v>
      </c>
      <c r="O71" s="1794">
        <v>13257</v>
      </c>
      <c r="P71" s="1795">
        <v>15073</v>
      </c>
      <c r="Q71" s="1802">
        <v>35125</v>
      </c>
      <c r="R71" s="1802">
        <v>15611</v>
      </c>
      <c r="S71" s="1802">
        <v>19514</v>
      </c>
      <c r="T71" s="1793">
        <v>36407</v>
      </c>
      <c r="U71" s="1794">
        <v>16053</v>
      </c>
      <c r="V71" s="1795">
        <v>20354</v>
      </c>
      <c r="W71" s="1802">
        <v>42123</v>
      </c>
      <c r="X71" s="1802">
        <v>17285</v>
      </c>
      <c r="Y71" s="1802">
        <v>24838</v>
      </c>
      <c r="Z71" s="1793">
        <v>50382</v>
      </c>
      <c r="AA71" s="1794">
        <v>23400</v>
      </c>
      <c r="AB71" s="1795">
        <v>26982</v>
      </c>
      <c r="AC71" s="1802">
        <v>57041</v>
      </c>
      <c r="AD71" s="1802">
        <v>27332</v>
      </c>
      <c r="AE71" s="1794">
        <v>29709</v>
      </c>
      <c r="AF71" s="1793">
        <v>65805</v>
      </c>
      <c r="AG71" s="1794">
        <v>31253</v>
      </c>
      <c r="AH71" s="1795">
        <v>34552</v>
      </c>
      <c r="AI71" s="1802">
        <v>68428</v>
      </c>
      <c r="AJ71" s="1794">
        <v>33030</v>
      </c>
      <c r="AK71" s="1802">
        <v>35398</v>
      </c>
      <c r="AL71" s="1793">
        <v>65183</v>
      </c>
      <c r="AM71" s="1794">
        <v>30898</v>
      </c>
      <c r="AN71" s="1795">
        <v>34285</v>
      </c>
      <c r="AO71" s="1802">
        <v>86134</v>
      </c>
      <c r="AP71" s="1803">
        <v>41222</v>
      </c>
      <c r="AQ71" s="1794">
        <v>44912</v>
      </c>
      <c r="AR71" s="1733">
        <v>87301</v>
      </c>
      <c r="AS71" s="1734">
        <v>41914</v>
      </c>
      <c r="AT71" s="1735">
        <v>45387</v>
      </c>
      <c r="AU71" s="1802">
        <v>63936</v>
      </c>
      <c r="AV71" s="1803">
        <v>30586</v>
      </c>
      <c r="AW71" s="1794">
        <v>33350</v>
      </c>
      <c r="AX71" s="1733">
        <v>66088</v>
      </c>
      <c r="AY71" s="1734">
        <v>31790</v>
      </c>
      <c r="AZ71" s="1735">
        <v>34298</v>
      </c>
      <c r="BA71" s="1734"/>
    </row>
    <row r="72" spans="1:53">
      <c r="A72" s="1748" t="s">
        <v>2331</v>
      </c>
      <c r="B72" s="1760">
        <v>11986</v>
      </c>
      <c r="C72" s="1727">
        <v>5642</v>
      </c>
      <c r="D72" s="1761">
        <v>6344</v>
      </c>
      <c r="E72" s="1723">
        <v>14153</v>
      </c>
      <c r="F72" s="1723">
        <v>6412</v>
      </c>
      <c r="G72" s="1723">
        <v>7741</v>
      </c>
      <c r="H72" s="1760">
        <v>19268</v>
      </c>
      <c r="I72" s="1727">
        <v>9365</v>
      </c>
      <c r="J72" s="1761">
        <v>9903</v>
      </c>
      <c r="K72" s="1723">
        <v>22805</v>
      </c>
      <c r="L72" s="1723">
        <v>11159</v>
      </c>
      <c r="M72" s="1723">
        <v>11646</v>
      </c>
      <c r="N72" s="1760">
        <v>26865</v>
      </c>
      <c r="O72" s="1727">
        <v>12772</v>
      </c>
      <c r="P72" s="1761">
        <v>14093</v>
      </c>
      <c r="Q72" s="1723">
        <v>33393</v>
      </c>
      <c r="R72" s="1723">
        <v>14942</v>
      </c>
      <c r="S72" s="1723">
        <v>18451</v>
      </c>
      <c r="T72" s="1760">
        <v>36764</v>
      </c>
      <c r="U72" s="1727">
        <v>16359</v>
      </c>
      <c r="V72" s="1761">
        <v>20405</v>
      </c>
      <c r="W72" s="1723">
        <v>32782</v>
      </c>
      <c r="X72" s="1723">
        <v>13656</v>
      </c>
      <c r="Y72" s="1723">
        <v>19126</v>
      </c>
      <c r="Z72" s="1760">
        <v>46382</v>
      </c>
      <c r="AA72" s="1727">
        <v>21066</v>
      </c>
      <c r="AB72" s="1761">
        <v>25316</v>
      </c>
      <c r="AC72" s="1723">
        <v>57180</v>
      </c>
      <c r="AD72" s="1723">
        <v>27063</v>
      </c>
      <c r="AE72" s="1727">
        <v>30117</v>
      </c>
      <c r="AF72" s="1760">
        <v>60974</v>
      </c>
      <c r="AG72" s="1727">
        <v>28790</v>
      </c>
      <c r="AH72" s="1761">
        <v>32184</v>
      </c>
      <c r="AI72" s="1723">
        <v>59921</v>
      </c>
      <c r="AJ72" s="1727">
        <v>28906</v>
      </c>
      <c r="AK72" s="1723">
        <v>31015</v>
      </c>
      <c r="AL72" s="1760">
        <v>79179</v>
      </c>
      <c r="AM72" s="1727">
        <v>37715</v>
      </c>
      <c r="AN72" s="1761">
        <v>41464</v>
      </c>
      <c r="AO72" s="1723">
        <v>99576</v>
      </c>
      <c r="AP72" s="1728">
        <v>47648</v>
      </c>
      <c r="AQ72" s="1727">
        <v>51928</v>
      </c>
      <c r="AR72" s="1724">
        <v>100809</v>
      </c>
      <c r="AS72" s="1725">
        <v>48392</v>
      </c>
      <c r="AT72" s="1726">
        <v>52417</v>
      </c>
      <c r="AU72" s="1723">
        <v>64023</v>
      </c>
      <c r="AV72" s="1728">
        <v>30429</v>
      </c>
      <c r="AW72" s="1727">
        <v>33594</v>
      </c>
      <c r="AX72" s="1724">
        <v>66229</v>
      </c>
      <c r="AY72" s="1725">
        <v>31690</v>
      </c>
      <c r="AZ72" s="1726">
        <v>34539</v>
      </c>
      <c r="BA72" s="1725"/>
    </row>
    <row r="73" spans="1:53">
      <c r="A73" s="1748" t="s">
        <v>2332</v>
      </c>
      <c r="B73" s="1760">
        <v>10883</v>
      </c>
      <c r="C73" s="1727">
        <v>5091</v>
      </c>
      <c r="D73" s="1761">
        <v>5792</v>
      </c>
      <c r="E73" s="1723">
        <v>13873</v>
      </c>
      <c r="F73" s="1723">
        <v>6188</v>
      </c>
      <c r="G73" s="1723">
        <v>7685</v>
      </c>
      <c r="H73" s="1760">
        <v>17464</v>
      </c>
      <c r="I73" s="1727">
        <v>8273</v>
      </c>
      <c r="J73" s="1761">
        <v>9191</v>
      </c>
      <c r="K73" s="1723">
        <v>23119</v>
      </c>
      <c r="L73" s="1723">
        <v>10949</v>
      </c>
      <c r="M73" s="1723">
        <v>12170</v>
      </c>
      <c r="N73" s="1760">
        <v>27568</v>
      </c>
      <c r="O73" s="1727">
        <v>12959</v>
      </c>
      <c r="P73" s="1761">
        <v>14609</v>
      </c>
      <c r="Q73" s="1723">
        <v>31245</v>
      </c>
      <c r="R73" s="1723">
        <v>14285</v>
      </c>
      <c r="S73" s="1723">
        <v>16960</v>
      </c>
      <c r="T73" s="1760">
        <v>35835</v>
      </c>
      <c r="U73" s="1727">
        <v>15812</v>
      </c>
      <c r="V73" s="1761">
        <v>20023</v>
      </c>
      <c r="W73" s="1723">
        <v>33981</v>
      </c>
      <c r="X73" s="1723">
        <v>14241</v>
      </c>
      <c r="Y73" s="1723">
        <v>19740</v>
      </c>
      <c r="Z73" s="1760">
        <v>42832</v>
      </c>
      <c r="AA73" s="1727">
        <v>18002</v>
      </c>
      <c r="AB73" s="1761">
        <v>24830</v>
      </c>
      <c r="AC73" s="1723">
        <v>54512</v>
      </c>
      <c r="AD73" s="1723">
        <v>26003</v>
      </c>
      <c r="AE73" s="1727">
        <v>28509</v>
      </c>
      <c r="AF73" s="1760">
        <v>63109</v>
      </c>
      <c r="AG73" s="1727">
        <v>29769</v>
      </c>
      <c r="AH73" s="1761">
        <v>33340</v>
      </c>
      <c r="AI73" s="1723">
        <v>63835</v>
      </c>
      <c r="AJ73" s="1727">
        <v>30292</v>
      </c>
      <c r="AK73" s="1723">
        <v>33543</v>
      </c>
      <c r="AL73" s="1760">
        <v>75024</v>
      </c>
      <c r="AM73" s="1727">
        <v>35911</v>
      </c>
      <c r="AN73" s="1761">
        <v>39113</v>
      </c>
      <c r="AO73" s="1723">
        <v>98474</v>
      </c>
      <c r="AP73" s="1728">
        <v>46958</v>
      </c>
      <c r="AQ73" s="1727">
        <v>51516</v>
      </c>
      <c r="AR73" s="1724">
        <v>99688</v>
      </c>
      <c r="AS73" s="1725">
        <v>47660</v>
      </c>
      <c r="AT73" s="1726">
        <v>52028</v>
      </c>
      <c r="AU73" s="1723">
        <v>68543</v>
      </c>
      <c r="AV73" s="1728">
        <v>32364</v>
      </c>
      <c r="AW73" s="1727">
        <v>36179</v>
      </c>
      <c r="AX73" s="1724">
        <v>70839</v>
      </c>
      <c r="AY73" s="1725">
        <v>33632</v>
      </c>
      <c r="AZ73" s="1726">
        <v>37207</v>
      </c>
      <c r="BA73" s="1725"/>
    </row>
    <row r="74" spans="1:53">
      <c r="A74" s="1748" t="s">
        <v>2333</v>
      </c>
      <c r="B74" s="1760">
        <v>10018</v>
      </c>
      <c r="C74" s="1727">
        <v>4612</v>
      </c>
      <c r="D74" s="1761">
        <v>5406</v>
      </c>
      <c r="E74" s="1723">
        <v>13622</v>
      </c>
      <c r="F74" s="1723">
        <v>6087</v>
      </c>
      <c r="G74" s="1723">
        <v>7535</v>
      </c>
      <c r="H74" s="1760">
        <v>17065</v>
      </c>
      <c r="I74" s="1727">
        <v>7885</v>
      </c>
      <c r="J74" s="1761">
        <v>9180</v>
      </c>
      <c r="K74" s="1723">
        <v>20696</v>
      </c>
      <c r="L74" s="1723">
        <v>9834</v>
      </c>
      <c r="M74" s="1723">
        <v>10862</v>
      </c>
      <c r="N74" s="1760">
        <v>26483</v>
      </c>
      <c r="O74" s="1727">
        <v>12299</v>
      </c>
      <c r="P74" s="1761">
        <v>14184</v>
      </c>
      <c r="Q74" s="1723">
        <v>30374</v>
      </c>
      <c r="R74" s="1723">
        <v>13827</v>
      </c>
      <c r="S74" s="1723">
        <v>16547</v>
      </c>
      <c r="T74" s="1760">
        <v>34943</v>
      </c>
      <c r="U74" s="1727">
        <v>15539</v>
      </c>
      <c r="V74" s="1761">
        <v>19404</v>
      </c>
      <c r="W74" s="1723">
        <v>34255</v>
      </c>
      <c r="X74" s="1723">
        <v>14382</v>
      </c>
      <c r="Y74" s="1723">
        <v>19873</v>
      </c>
      <c r="Z74" s="1760">
        <v>40477</v>
      </c>
      <c r="AA74" s="1727">
        <v>16244</v>
      </c>
      <c r="AB74" s="1761">
        <v>24233</v>
      </c>
      <c r="AC74" s="1723">
        <v>51936</v>
      </c>
      <c r="AD74" s="1723">
        <v>24441</v>
      </c>
      <c r="AE74" s="1727">
        <v>27495</v>
      </c>
      <c r="AF74" s="1760">
        <v>61702</v>
      </c>
      <c r="AG74" s="1727">
        <v>29078</v>
      </c>
      <c r="AH74" s="1761">
        <v>32624</v>
      </c>
      <c r="AI74" s="1723">
        <v>66136</v>
      </c>
      <c r="AJ74" s="1727">
        <v>31373</v>
      </c>
      <c r="AK74" s="1723">
        <v>34763</v>
      </c>
      <c r="AL74" s="1760">
        <v>79064</v>
      </c>
      <c r="AM74" s="1727">
        <v>37587</v>
      </c>
      <c r="AN74" s="1761">
        <v>41477</v>
      </c>
      <c r="AO74" s="1723">
        <v>93436</v>
      </c>
      <c r="AP74" s="1728">
        <v>44547</v>
      </c>
      <c r="AQ74" s="1727">
        <v>48889</v>
      </c>
      <c r="AR74" s="1724">
        <v>94634</v>
      </c>
      <c r="AS74" s="1725">
        <v>45228</v>
      </c>
      <c r="AT74" s="1726">
        <v>49406</v>
      </c>
      <c r="AU74" s="1723">
        <v>70962</v>
      </c>
      <c r="AV74" s="1728">
        <v>33657</v>
      </c>
      <c r="AW74" s="1727">
        <v>37305</v>
      </c>
      <c r="AX74" s="1724">
        <v>73385</v>
      </c>
      <c r="AY74" s="1725">
        <v>34976</v>
      </c>
      <c r="AZ74" s="1726">
        <v>38409</v>
      </c>
      <c r="BA74" s="1725"/>
    </row>
    <row r="75" spans="1:53">
      <c r="A75" s="1748" t="s">
        <v>2334</v>
      </c>
      <c r="B75" s="1760">
        <v>8468</v>
      </c>
      <c r="C75" s="1727">
        <v>3880</v>
      </c>
      <c r="D75" s="1761">
        <v>4588</v>
      </c>
      <c r="E75" s="1723">
        <v>12600</v>
      </c>
      <c r="F75" s="1723">
        <v>5618</v>
      </c>
      <c r="G75" s="1723">
        <v>6982</v>
      </c>
      <c r="H75" s="1760">
        <v>14625</v>
      </c>
      <c r="I75" s="1727">
        <v>6791</v>
      </c>
      <c r="J75" s="1761">
        <v>7834</v>
      </c>
      <c r="K75" s="1723">
        <v>19450</v>
      </c>
      <c r="L75" s="1723">
        <v>9187</v>
      </c>
      <c r="M75" s="1723">
        <v>10263</v>
      </c>
      <c r="N75" s="1760">
        <v>24603</v>
      </c>
      <c r="O75" s="1727">
        <v>11378</v>
      </c>
      <c r="P75" s="1761">
        <v>13225</v>
      </c>
      <c r="Q75" s="1723">
        <v>25278</v>
      </c>
      <c r="R75" s="1723">
        <v>11543</v>
      </c>
      <c r="S75" s="1723">
        <v>13735</v>
      </c>
      <c r="T75" s="1760">
        <v>32498</v>
      </c>
      <c r="U75" s="1727">
        <v>14190</v>
      </c>
      <c r="V75" s="1761">
        <v>18308</v>
      </c>
      <c r="W75" s="1723">
        <v>34681</v>
      </c>
      <c r="X75" s="1723">
        <v>14728</v>
      </c>
      <c r="Y75" s="1723">
        <v>19953</v>
      </c>
      <c r="Z75" s="1760">
        <v>37871</v>
      </c>
      <c r="AA75" s="1727">
        <v>15011</v>
      </c>
      <c r="AB75" s="1761">
        <v>22860</v>
      </c>
      <c r="AC75" s="1723">
        <v>51344</v>
      </c>
      <c r="AD75" s="1723">
        <v>23796</v>
      </c>
      <c r="AE75" s="1727">
        <v>27548</v>
      </c>
      <c r="AF75" s="1760">
        <v>59040</v>
      </c>
      <c r="AG75" s="1727">
        <v>27202</v>
      </c>
      <c r="AH75" s="1761">
        <v>31838</v>
      </c>
      <c r="AI75" s="1723">
        <v>67571</v>
      </c>
      <c r="AJ75" s="1727">
        <v>31553</v>
      </c>
      <c r="AK75" s="1723">
        <v>36018</v>
      </c>
      <c r="AL75" s="1760">
        <v>77071</v>
      </c>
      <c r="AM75" s="1727">
        <v>36600</v>
      </c>
      <c r="AN75" s="1761">
        <v>40471</v>
      </c>
      <c r="AO75" s="1723">
        <v>56491</v>
      </c>
      <c r="AP75" s="1728">
        <v>26818</v>
      </c>
      <c r="AQ75" s="1727">
        <v>29673</v>
      </c>
      <c r="AR75" s="1724">
        <v>57292</v>
      </c>
      <c r="AS75" s="1725">
        <v>27264</v>
      </c>
      <c r="AT75" s="1726">
        <v>30028</v>
      </c>
      <c r="AU75" s="1723">
        <v>76330</v>
      </c>
      <c r="AV75" s="1728">
        <v>35840</v>
      </c>
      <c r="AW75" s="1727">
        <v>40490</v>
      </c>
      <c r="AX75" s="1724">
        <v>78957</v>
      </c>
      <c r="AY75" s="1725">
        <v>37255</v>
      </c>
      <c r="AZ75" s="1726">
        <v>41702</v>
      </c>
      <c r="BA75" s="1725"/>
    </row>
    <row r="76" spans="1:53">
      <c r="A76" s="1748" t="s">
        <v>2335</v>
      </c>
      <c r="B76" s="1760">
        <v>8658</v>
      </c>
      <c r="C76" s="1727">
        <v>3905</v>
      </c>
      <c r="D76" s="1761">
        <v>4753</v>
      </c>
      <c r="E76" s="1723">
        <v>11344</v>
      </c>
      <c r="F76" s="1723">
        <v>4925</v>
      </c>
      <c r="G76" s="1723">
        <v>6419</v>
      </c>
      <c r="H76" s="1760">
        <v>14041</v>
      </c>
      <c r="I76" s="1727">
        <v>6667</v>
      </c>
      <c r="J76" s="1761">
        <v>8174</v>
      </c>
      <c r="K76" s="1723">
        <v>18303</v>
      </c>
      <c r="L76" s="1723">
        <v>8419</v>
      </c>
      <c r="M76" s="1723">
        <v>9884</v>
      </c>
      <c r="N76" s="1760">
        <v>22521</v>
      </c>
      <c r="O76" s="1727">
        <v>10375</v>
      </c>
      <c r="P76" s="1761">
        <v>12146</v>
      </c>
      <c r="Q76" s="1723">
        <v>25103</v>
      </c>
      <c r="R76" s="1723">
        <v>11283</v>
      </c>
      <c r="S76" s="1723">
        <v>13820</v>
      </c>
      <c r="T76" s="1760">
        <v>31449</v>
      </c>
      <c r="U76" s="1727">
        <v>13439</v>
      </c>
      <c r="V76" s="1761">
        <v>18010</v>
      </c>
      <c r="W76" s="1723">
        <v>33394</v>
      </c>
      <c r="X76" s="1723">
        <v>14160</v>
      </c>
      <c r="Y76" s="1723">
        <v>19234</v>
      </c>
      <c r="Z76" s="1760">
        <v>39024</v>
      </c>
      <c r="AA76" s="1727">
        <v>15460</v>
      </c>
      <c r="AB76" s="1761">
        <v>23564</v>
      </c>
      <c r="AC76" s="1723">
        <v>45827</v>
      </c>
      <c r="AD76" s="1723">
        <v>20640</v>
      </c>
      <c r="AE76" s="1727">
        <v>25187</v>
      </c>
      <c r="AF76" s="1760">
        <v>53876</v>
      </c>
      <c r="AG76" s="1727">
        <v>25033</v>
      </c>
      <c r="AH76" s="1761">
        <v>28843</v>
      </c>
      <c r="AI76" s="1723">
        <v>62683</v>
      </c>
      <c r="AJ76" s="1727">
        <v>29159</v>
      </c>
      <c r="AK76" s="1723">
        <v>33524</v>
      </c>
      <c r="AL76" s="1760">
        <v>65196</v>
      </c>
      <c r="AM76" s="1727">
        <v>30893</v>
      </c>
      <c r="AN76" s="1761">
        <v>34303</v>
      </c>
      <c r="AO76" s="1723">
        <v>62040</v>
      </c>
      <c r="AP76" s="1728">
        <v>28777</v>
      </c>
      <c r="AQ76" s="1727">
        <v>33263</v>
      </c>
      <c r="AR76" s="1724">
        <v>62756</v>
      </c>
      <c r="AS76" s="1725">
        <v>29155</v>
      </c>
      <c r="AT76" s="1726">
        <v>33601</v>
      </c>
      <c r="AU76" s="1723">
        <v>80517</v>
      </c>
      <c r="AV76" s="1728">
        <v>37720</v>
      </c>
      <c r="AW76" s="1727">
        <v>42797</v>
      </c>
      <c r="AX76" s="1724">
        <v>83319</v>
      </c>
      <c r="AY76" s="1725">
        <v>39189</v>
      </c>
      <c r="AZ76" s="1726">
        <v>44130</v>
      </c>
      <c r="BA76" s="1725"/>
    </row>
    <row r="77" spans="1:53">
      <c r="A77" s="1748" t="s">
        <v>2336</v>
      </c>
      <c r="B77" s="1760">
        <v>8361</v>
      </c>
      <c r="C77" s="1727">
        <v>3725</v>
      </c>
      <c r="D77" s="1761">
        <v>4636</v>
      </c>
      <c r="E77" s="1723">
        <v>11248</v>
      </c>
      <c r="F77" s="1723">
        <v>4938</v>
      </c>
      <c r="G77" s="1723">
        <v>6310</v>
      </c>
      <c r="H77" s="1760">
        <v>14966</v>
      </c>
      <c r="I77" s="1727">
        <v>6670</v>
      </c>
      <c r="J77" s="1761">
        <v>8296</v>
      </c>
      <c r="K77" s="1723">
        <v>16180</v>
      </c>
      <c r="L77" s="1723">
        <v>7537</v>
      </c>
      <c r="M77" s="1723">
        <v>8643</v>
      </c>
      <c r="N77" s="1760">
        <v>19567</v>
      </c>
      <c r="O77" s="1727">
        <v>9017</v>
      </c>
      <c r="P77" s="1761">
        <v>10550</v>
      </c>
      <c r="Q77" s="1723">
        <v>23565</v>
      </c>
      <c r="R77" s="1723">
        <v>10701</v>
      </c>
      <c r="S77" s="1723">
        <v>12864</v>
      </c>
      <c r="T77" s="1760">
        <v>29488</v>
      </c>
      <c r="U77" s="1727">
        <v>12461</v>
      </c>
      <c r="V77" s="1761">
        <v>17027</v>
      </c>
      <c r="W77" s="1723">
        <v>33388</v>
      </c>
      <c r="X77" s="1723">
        <v>14288</v>
      </c>
      <c r="Y77" s="1723">
        <v>19100</v>
      </c>
      <c r="Z77" s="1760">
        <v>29923</v>
      </c>
      <c r="AA77" s="1727">
        <v>11990</v>
      </c>
      <c r="AB77" s="1761">
        <v>17933</v>
      </c>
      <c r="AC77" s="1723">
        <v>41786</v>
      </c>
      <c r="AD77" s="1723">
        <v>18323</v>
      </c>
      <c r="AE77" s="1727">
        <v>23463</v>
      </c>
      <c r="AF77" s="1760">
        <v>53441</v>
      </c>
      <c r="AG77" s="1727">
        <v>24350</v>
      </c>
      <c r="AH77" s="1761">
        <v>29091</v>
      </c>
      <c r="AI77" s="1723">
        <v>57770</v>
      </c>
      <c r="AJ77" s="1727">
        <v>26602</v>
      </c>
      <c r="AK77" s="1723">
        <v>31168</v>
      </c>
      <c r="AL77" s="1760">
        <v>56699</v>
      </c>
      <c r="AM77" s="1727">
        <v>26713</v>
      </c>
      <c r="AN77" s="1761">
        <v>29986</v>
      </c>
      <c r="AO77" s="1723">
        <v>74768</v>
      </c>
      <c r="AP77" s="1728">
        <v>34716</v>
      </c>
      <c r="AQ77" s="1727">
        <v>40052</v>
      </c>
      <c r="AR77" s="1724">
        <v>75710</v>
      </c>
      <c r="AS77" s="1725">
        <v>35207</v>
      </c>
      <c r="AT77" s="1726">
        <v>40503</v>
      </c>
      <c r="AU77" s="1723">
        <v>92543</v>
      </c>
      <c r="AV77" s="1728">
        <v>43244</v>
      </c>
      <c r="AW77" s="1727">
        <v>49299</v>
      </c>
      <c r="AX77" s="1724">
        <v>95724</v>
      </c>
      <c r="AY77" s="1725">
        <v>44920</v>
      </c>
      <c r="AZ77" s="1726">
        <v>50804</v>
      </c>
      <c r="BA77" s="1725"/>
    </row>
    <row r="78" spans="1:53">
      <c r="A78" s="1748" t="s">
        <v>2337</v>
      </c>
      <c r="B78" s="1760">
        <v>7327</v>
      </c>
      <c r="C78" s="1727">
        <v>3226</v>
      </c>
      <c r="D78" s="1761">
        <v>4101</v>
      </c>
      <c r="E78" s="1723">
        <v>10314</v>
      </c>
      <c r="F78" s="1723">
        <v>4303</v>
      </c>
      <c r="G78" s="1723">
        <v>6011</v>
      </c>
      <c r="H78" s="1760">
        <v>13599</v>
      </c>
      <c r="I78" s="1727">
        <v>6121</v>
      </c>
      <c r="J78" s="1761">
        <v>7478</v>
      </c>
      <c r="K78" s="1723">
        <v>14526</v>
      </c>
      <c r="L78" s="1723">
        <v>6519</v>
      </c>
      <c r="M78" s="1723">
        <v>8007</v>
      </c>
      <c r="N78" s="1760">
        <v>19483</v>
      </c>
      <c r="O78" s="1727">
        <v>8749</v>
      </c>
      <c r="P78" s="1761">
        <v>10734</v>
      </c>
      <c r="Q78" s="1723">
        <v>23653</v>
      </c>
      <c r="R78" s="1723">
        <v>10584</v>
      </c>
      <c r="S78" s="1723">
        <v>13069</v>
      </c>
      <c r="T78" s="1760">
        <v>27262</v>
      </c>
      <c r="U78" s="1727">
        <v>11909</v>
      </c>
      <c r="V78" s="1761">
        <v>15353</v>
      </c>
      <c r="W78" s="1723">
        <v>32046</v>
      </c>
      <c r="X78" s="1723">
        <v>13578</v>
      </c>
      <c r="Y78" s="1723">
        <v>18468</v>
      </c>
      <c r="Z78" s="1760">
        <v>31121</v>
      </c>
      <c r="AA78" s="1727">
        <v>12428</v>
      </c>
      <c r="AB78" s="1761">
        <v>18693</v>
      </c>
      <c r="AC78" s="1723">
        <v>38312</v>
      </c>
      <c r="AD78" s="1723">
        <v>15472</v>
      </c>
      <c r="AE78" s="1727">
        <v>22840</v>
      </c>
      <c r="AF78" s="1760">
        <v>50698</v>
      </c>
      <c r="AG78" s="1727">
        <v>23222</v>
      </c>
      <c r="AH78" s="1761">
        <v>27476</v>
      </c>
      <c r="AI78" s="1723">
        <v>58915</v>
      </c>
      <c r="AJ78" s="1727">
        <v>26891</v>
      </c>
      <c r="AK78" s="1723">
        <v>32024</v>
      </c>
      <c r="AL78" s="1760">
        <v>60007</v>
      </c>
      <c r="AM78" s="1727">
        <v>27734</v>
      </c>
      <c r="AN78" s="1761">
        <v>32273</v>
      </c>
      <c r="AO78" s="1723">
        <v>70723</v>
      </c>
      <c r="AP78" s="1728">
        <v>32923</v>
      </c>
      <c r="AQ78" s="1727">
        <v>37800</v>
      </c>
      <c r="AR78" s="1724">
        <v>71609</v>
      </c>
      <c r="AS78" s="1725">
        <v>33380</v>
      </c>
      <c r="AT78" s="1726">
        <v>38229</v>
      </c>
      <c r="AU78" s="1723">
        <v>91287</v>
      </c>
      <c r="AV78" s="1728">
        <v>42321</v>
      </c>
      <c r="AW78" s="1727">
        <v>48966</v>
      </c>
      <c r="AX78" s="1724">
        <v>94357</v>
      </c>
      <c r="AY78" s="1725">
        <v>43871</v>
      </c>
      <c r="AZ78" s="1726">
        <v>50486</v>
      </c>
      <c r="BA78" s="1725"/>
    </row>
    <row r="79" spans="1:53">
      <c r="A79" s="1748" t="s">
        <v>2338</v>
      </c>
      <c r="B79" s="1760">
        <v>6114</v>
      </c>
      <c r="C79" s="1727">
        <v>2600</v>
      </c>
      <c r="D79" s="1761">
        <v>3514</v>
      </c>
      <c r="E79" s="1723">
        <v>9526</v>
      </c>
      <c r="F79" s="1723">
        <v>3860</v>
      </c>
      <c r="G79" s="1723">
        <v>5666</v>
      </c>
      <c r="H79" s="1760">
        <v>12084</v>
      </c>
      <c r="I79" s="1727">
        <v>5298</v>
      </c>
      <c r="J79" s="1761">
        <v>6786</v>
      </c>
      <c r="K79" s="1723">
        <v>13725</v>
      </c>
      <c r="L79" s="1723">
        <v>6012</v>
      </c>
      <c r="M79" s="1723">
        <v>7713</v>
      </c>
      <c r="N79" s="1760">
        <v>17159</v>
      </c>
      <c r="O79" s="1727">
        <v>7585</v>
      </c>
      <c r="P79" s="1761">
        <v>9574</v>
      </c>
      <c r="Q79" s="1723">
        <v>22404</v>
      </c>
      <c r="R79" s="1723">
        <v>9873</v>
      </c>
      <c r="S79" s="1723">
        <v>12531</v>
      </c>
      <c r="T79" s="1760">
        <v>26097</v>
      </c>
      <c r="U79" s="1727">
        <v>11278</v>
      </c>
      <c r="V79" s="1761">
        <v>14819</v>
      </c>
      <c r="W79" s="1723">
        <v>30840</v>
      </c>
      <c r="X79" s="1723">
        <v>13076</v>
      </c>
      <c r="Y79" s="1723">
        <v>17764</v>
      </c>
      <c r="Z79" s="1760">
        <v>30563</v>
      </c>
      <c r="AA79" s="1727">
        <v>12267</v>
      </c>
      <c r="AB79" s="1761">
        <v>18296</v>
      </c>
      <c r="AC79" s="1723">
        <v>35998</v>
      </c>
      <c r="AD79" s="1723">
        <v>13884</v>
      </c>
      <c r="AE79" s="1727">
        <v>22114</v>
      </c>
      <c r="AF79" s="1760">
        <v>47742</v>
      </c>
      <c r="AG79" s="1727">
        <v>21491</v>
      </c>
      <c r="AH79" s="1761">
        <v>26251</v>
      </c>
      <c r="AI79" s="1723">
        <v>57383</v>
      </c>
      <c r="AJ79" s="1727">
        <v>26238</v>
      </c>
      <c r="AK79" s="1723">
        <v>31145</v>
      </c>
      <c r="AL79" s="1760">
        <v>61466</v>
      </c>
      <c r="AM79" s="1727">
        <v>28169</v>
      </c>
      <c r="AN79" s="1761">
        <v>33297</v>
      </c>
      <c r="AO79" s="1723">
        <v>73896</v>
      </c>
      <c r="AP79" s="1728">
        <v>34031</v>
      </c>
      <c r="AQ79" s="1727">
        <v>39865</v>
      </c>
      <c r="AR79" s="1724">
        <v>74822</v>
      </c>
      <c r="AS79" s="1725">
        <v>34493</v>
      </c>
      <c r="AT79" s="1726">
        <v>40329</v>
      </c>
      <c r="AU79" s="1723">
        <v>85947</v>
      </c>
      <c r="AV79" s="1728">
        <v>39773</v>
      </c>
      <c r="AW79" s="1727">
        <v>46174</v>
      </c>
      <c r="AX79" s="1724">
        <v>88870</v>
      </c>
      <c r="AY79" s="1725">
        <v>41212</v>
      </c>
      <c r="AZ79" s="1726">
        <v>47658</v>
      </c>
      <c r="BA79" s="1725"/>
    </row>
    <row r="80" spans="1:53">
      <c r="A80" s="1748" t="s">
        <v>2339</v>
      </c>
      <c r="B80" s="1760">
        <v>5365</v>
      </c>
      <c r="C80" s="1727">
        <v>2422</v>
      </c>
      <c r="D80" s="1761">
        <v>2943</v>
      </c>
      <c r="E80" s="1723">
        <v>8524</v>
      </c>
      <c r="F80" s="1723">
        <v>3431</v>
      </c>
      <c r="G80" s="1723">
        <v>5093</v>
      </c>
      <c r="H80" s="1760">
        <v>9512</v>
      </c>
      <c r="I80" s="1727">
        <v>4019</v>
      </c>
      <c r="J80" s="1761">
        <v>5493</v>
      </c>
      <c r="K80" s="1723">
        <v>11361</v>
      </c>
      <c r="L80" s="1723">
        <v>4966</v>
      </c>
      <c r="M80" s="1723">
        <v>6395</v>
      </c>
      <c r="N80" s="1760">
        <v>15551</v>
      </c>
      <c r="O80" s="1727">
        <v>6862</v>
      </c>
      <c r="P80" s="1761">
        <v>8689</v>
      </c>
      <c r="Q80" s="1723">
        <v>20585</v>
      </c>
      <c r="R80" s="1723">
        <v>8945</v>
      </c>
      <c r="S80" s="1723">
        <v>11640</v>
      </c>
      <c r="T80" s="1760">
        <v>21268</v>
      </c>
      <c r="U80" s="1727">
        <v>9207</v>
      </c>
      <c r="V80" s="1761">
        <v>12061</v>
      </c>
      <c r="W80" s="1723">
        <v>28545</v>
      </c>
      <c r="X80" s="1723">
        <v>11790</v>
      </c>
      <c r="Y80" s="1723">
        <v>16755</v>
      </c>
      <c r="Z80" s="1760">
        <v>30757</v>
      </c>
      <c r="AA80" s="1727">
        <v>12434</v>
      </c>
      <c r="AB80" s="1761">
        <v>18323</v>
      </c>
      <c r="AC80" s="1723">
        <v>33156</v>
      </c>
      <c r="AD80" s="1723">
        <v>12516</v>
      </c>
      <c r="AE80" s="1727">
        <v>20640</v>
      </c>
      <c r="AF80" s="1760">
        <v>47008</v>
      </c>
      <c r="AG80" s="1727">
        <v>20875</v>
      </c>
      <c r="AH80" s="1761">
        <v>26133</v>
      </c>
      <c r="AI80" s="1723">
        <v>54307</v>
      </c>
      <c r="AJ80" s="1727">
        <v>24122</v>
      </c>
      <c r="AK80" s="1723">
        <v>30185</v>
      </c>
      <c r="AL80" s="1760">
        <v>62274</v>
      </c>
      <c r="AM80" s="1727">
        <v>28158</v>
      </c>
      <c r="AN80" s="1761">
        <v>34116</v>
      </c>
      <c r="AO80" s="1723">
        <v>71239</v>
      </c>
      <c r="AP80" s="1728">
        <v>32705</v>
      </c>
      <c r="AQ80" s="1727">
        <v>38534</v>
      </c>
      <c r="AR80" s="1724">
        <v>72117</v>
      </c>
      <c r="AS80" s="1725">
        <v>33111</v>
      </c>
      <c r="AT80" s="1726">
        <v>39006</v>
      </c>
      <c r="AU80" s="1723">
        <v>51285</v>
      </c>
      <c r="AV80" s="1728">
        <v>23500</v>
      </c>
      <c r="AW80" s="1727">
        <v>27785</v>
      </c>
      <c r="AX80" s="1724">
        <v>52990</v>
      </c>
      <c r="AY80" s="1725">
        <v>24281</v>
      </c>
      <c r="AZ80" s="1726">
        <v>28709</v>
      </c>
      <c r="BA80" s="1725"/>
    </row>
    <row r="81" spans="1:53">
      <c r="A81" s="1748" t="s">
        <v>2340</v>
      </c>
      <c r="B81" s="1760">
        <v>5405</v>
      </c>
      <c r="C81" s="1727">
        <v>2206</v>
      </c>
      <c r="D81" s="1761">
        <v>3199</v>
      </c>
      <c r="E81" s="1723">
        <v>7340</v>
      </c>
      <c r="F81" s="1723">
        <v>2945</v>
      </c>
      <c r="G81" s="1723">
        <v>4395</v>
      </c>
      <c r="H81" s="1760">
        <v>9337</v>
      </c>
      <c r="I81" s="1727">
        <v>3842</v>
      </c>
      <c r="J81" s="1761">
        <v>5495</v>
      </c>
      <c r="K81" s="1723">
        <v>11506</v>
      </c>
      <c r="L81" s="1723">
        <v>4826</v>
      </c>
      <c r="M81" s="1723">
        <v>6680</v>
      </c>
      <c r="N81" s="1760">
        <v>14251</v>
      </c>
      <c r="O81" s="1727">
        <v>6218</v>
      </c>
      <c r="P81" s="1761">
        <v>8033</v>
      </c>
      <c r="Q81" s="1723">
        <v>18285</v>
      </c>
      <c r="R81" s="1723">
        <v>7931</v>
      </c>
      <c r="S81" s="1723">
        <v>10354</v>
      </c>
      <c r="T81" s="1760">
        <v>20701</v>
      </c>
      <c r="U81" s="1727">
        <v>8740</v>
      </c>
      <c r="V81" s="1761">
        <v>11961</v>
      </c>
      <c r="W81" s="1723">
        <v>27031</v>
      </c>
      <c r="X81" s="1723">
        <v>10881</v>
      </c>
      <c r="Y81" s="1723">
        <v>16150</v>
      </c>
      <c r="Z81" s="1760">
        <v>29074</v>
      </c>
      <c r="AA81" s="1727">
        <v>11666</v>
      </c>
      <c r="AB81" s="1761">
        <v>17408</v>
      </c>
      <c r="AC81" s="1723">
        <v>33655</v>
      </c>
      <c r="AD81" s="1723">
        <v>12651</v>
      </c>
      <c r="AE81" s="1727">
        <v>21004</v>
      </c>
      <c r="AF81" s="1760">
        <v>41886</v>
      </c>
      <c r="AG81" s="1727">
        <v>18002</v>
      </c>
      <c r="AH81" s="1761">
        <v>23884</v>
      </c>
      <c r="AI81" s="1723">
        <v>49133</v>
      </c>
      <c r="AJ81" s="1727">
        <v>21874</v>
      </c>
      <c r="AK81" s="1723">
        <v>27259</v>
      </c>
      <c r="AL81" s="1760">
        <v>57269</v>
      </c>
      <c r="AM81" s="1727">
        <v>25513</v>
      </c>
      <c r="AN81" s="1761">
        <v>31756</v>
      </c>
      <c r="AO81" s="1723">
        <v>59917</v>
      </c>
      <c r="AP81" s="1728">
        <v>27335</v>
      </c>
      <c r="AQ81" s="1727">
        <v>32582</v>
      </c>
      <c r="AR81" s="1724">
        <v>60739</v>
      </c>
      <c r="AS81" s="1725">
        <v>27712</v>
      </c>
      <c r="AT81" s="1726">
        <v>33027</v>
      </c>
      <c r="AU81" s="1723">
        <v>56076</v>
      </c>
      <c r="AV81" s="1728">
        <v>25044</v>
      </c>
      <c r="AW81" s="1727">
        <v>31032</v>
      </c>
      <c r="AX81" s="1724">
        <v>57954</v>
      </c>
      <c r="AY81" s="1725">
        <v>25840</v>
      </c>
      <c r="AZ81" s="1726">
        <v>32114</v>
      </c>
      <c r="BA81" s="1725"/>
    </row>
    <row r="82" spans="1:53">
      <c r="A82" s="1748" t="s">
        <v>2341</v>
      </c>
      <c r="B82" s="1760">
        <v>4286</v>
      </c>
      <c r="C82" s="1727">
        <v>1721</v>
      </c>
      <c r="D82" s="1761">
        <v>2565</v>
      </c>
      <c r="E82" s="1723">
        <v>6149</v>
      </c>
      <c r="F82" s="1723">
        <v>2333</v>
      </c>
      <c r="G82" s="1723">
        <v>3816</v>
      </c>
      <c r="H82" s="1760">
        <v>8610</v>
      </c>
      <c r="I82" s="1727">
        <v>3420</v>
      </c>
      <c r="J82" s="1761">
        <v>5190</v>
      </c>
      <c r="K82" s="1723">
        <v>11010</v>
      </c>
      <c r="L82" s="1723">
        <v>4582</v>
      </c>
      <c r="M82" s="1723">
        <v>6428</v>
      </c>
      <c r="N82" s="1760">
        <v>12240</v>
      </c>
      <c r="O82" s="1727">
        <v>5258</v>
      </c>
      <c r="P82" s="1761">
        <v>6982</v>
      </c>
      <c r="Q82" s="1723">
        <v>15462</v>
      </c>
      <c r="R82" s="1723">
        <v>6773</v>
      </c>
      <c r="S82" s="1723">
        <v>8689</v>
      </c>
      <c r="T82" s="1760">
        <v>18957</v>
      </c>
      <c r="U82" s="1727">
        <v>8034</v>
      </c>
      <c r="V82" s="1761">
        <v>10923</v>
      </c>
      <c r="W82" s="1723">
        <v>24624</v>
      </c>
      <c r="X82" s="1723">
        <v>9850</v>
      </c>
      <c r="Y82" s="1723">
        <v>14774</v>
      </c>
      <c r="Z82" s="1760">
        <v>28614</v>
      </c>
      <c r="AA82" s="1727">
        <v>11512</v>
      </c>
      <c r="AB82" s="1761">
        <v>17102</v>
      </c>
      <c r="AC82" s="1723">
        <v>25397</v>
      </c>
      <c r="AD82" s="1723">
        <v>9487</v>
      </c>
      <c r="AE82" s="1727">
        <v>15910</v>
      </c>
      <c r="AF82" s="1760">
        <v>37734</v>
      </c>
      <c r="AG82" s="1727">
        <v>15629</v>
      </c>
      <c r="AH82" s="1761">
        <v>22105</v>
      </c>
      <c r="AI82" s="1723">
        <v>48304</v>
      </c>
      <c r="AJ82" s="1727">
        <v>20991</v>
      </c>
      <c r="AK82" s="1723">
        <v>27313</v>
      </c>
      <c r="AL82" s="1760">
        <v>51981</v>
      </c>
      <c r="AM82" s="1727">
        <v>22945</v>
      </c>
      <c r="AN82" s="1761">
        <v>29036</v>
      </c>
      <c r="AO82" s="1723">
        <v>51640</v>
      </c>
      <c r="AP82" s="1728">
        <v>23460</v>
      </c>
      <c r="AQ82" s="1727">
        <v>28180</v>
      </c>
      <c r="AR82" s="1724">
        <v>52342</v>
      </c>
      <c r="AS82" s="1725">
        <v>23783</v>
      </c>
      <c r="AT82" s="1726">
        <v>28559</v>
      </c>
      <c r="AU82" s="1723">
        <v>67466</v>
      </c>
      <c r="AV82" s="1728">
        <v>30083</v>
      </c>
      <c r="AW82" s="1727">
        <v>37383</v>
      </c>
      <c r="AX82" s="1724">
        <v>69667</v>
      </c>
      <c r="AY82" s="1725">
        <v>31008</v>
      </c>
      <c r="AZ82" s="1726">
        <v>38659</v>
      </c>
      <c r="BA82" s="1725"/>
    </row>
    <row r="83" spans="1:53">
      <c r="A83" s="1748" t="s">
        <v>2342</v>
      </c>
      <c r="B83" s="1760">
        <v>3803</v>
      </c>
      <c r="C83" s="1727">
        <v>1538</v>
      </c>
      <c r="D83" s="1761">
        <v>2265</v>
      </c>
      <c r="E83" s="1723">
        <v>5629</v>
      </c>
      <c r="F83" s="1723">
        <v>2112</v>
      </c>
      <c r="G83" s="1723">
        <v>3517</v>
      </c>
      <c r="H83" s="1760">
        <v>7934</v>
      </c>
      <c r="I83" s="1727">
        <v>3135</v>
      </c>
      <c r="J83" s="1761">
        <v>4799</v>
      </c>
      <c r="K83" s="1723">
        <v>9649</v>
      </c>
      <c r="L83" s="1723">
        <v>4026</v>
      </c>
      <c r="M83" s="1723">
        <v>5623</v>
      </c>
      <c r="N83" s="1760">
        <v>10629</v>
      </c>
      <c r="O83" s="1727">
        <v>4430</v>
      </c>
      <c r="P83" s="1761">
        <v>6199</v>
      </c>
      <c r="Q83" s="1723">
        <v>15094</v>
      </c>
      <c r="R83" s="1723">
        <v>6275</v>
      </c>
      <c r="S83" s="1723">
        <v>8819</v>
      </c>
      <c r="T83" s="1760">
        <v>18776</v>
      </c>
      <c r="U83" s="1727">
        <v>7825</v>
      </c>
      <c r="V83" s="1761">
        <v>10951</v>
      </c>
      <c r="W83" s="1723">
        <v>22467</v>
      </c>
      <c r="X83" s="1723">
        <v>9155</v>
      </c>
      <c r="Y83" s="1723">
        <v>13312</v>
      </c>
      <c r="Z83" s="1760">
        <v>27154</v>
      </c>
      <c r="AA83" s="1727">
        <v>10769</v>
      </c>
      <c r="AB83" s="1761">
        <v>16385</v>
      </c>
      <c r="AC83" s="1723">
        <v>25971</v>
      </c>
      <c r="AD83" s="1723">
        <v>9731</v>
      </c>
      <c r="AE83" s="1727">
        <v>16240</v>
      </c>
      <c r="AF83" s="1760">
        <v>34257</v>
      </c>
      <c r="AG83" s="1727">
        <v>13126</v>
      </c>
      <c r="AH83" s="1761">
        <v>21131</v>
      </c>
      <c r="AI83" s="1723">
        <v>45251</v>
      </c>
      <c r="AJ83" s="1727">
        <v>19692</v>
      </c>
      <c r="AK83" s="1723">
        <v>25559</v>
      </c>
      <c r="AL83" s="1760">
        <v>52615</v>
      </c>
      <c r="AM83" s="1727">
        <v>22797</v>
      </c>
      <c r="AN83" s="1761">
        <v>29818</v>
      </c>
      <c r="AO83" s="1723">
        <v>53998</v>
      </c>
      <c r="AP83" s="1728">
        <v>23753</v>
      </c>
      <c r="AQ83" s="1727">
        <v>30245</v>
      </c>
      <c r="AR83" s="1724">
        <v>54774</v>
      </c>
      <c r="AS83" s="1725">
        <v>24100</v>
      </c>
      <c r="AT83" s="1726">
        <v>30674</v>
      </c>
      <c r="AU83" s="1723">
        <v>63033</v>
      </c>
      <c r="AV83" s="1728">
        <v>28072</v>
      </c>
      <c r="AW83" s="1727">
        <v>34961</v>
      </c>
      <c r="AX83" s="1724">
        <v>65163</v>
      </c>
      <c r="AY83" s="1725">
        <v>28955</v>
      </c>
      <c r="AZ83" s="1726">
        <v>36208</v>
      </c>
      <c r="BA83" s="1725"/>
    </row>
    <row r="84" spans="1:53">
      <c r="A84" s="1748" t="s">
        <v>2343</v>
      </c>
      <c r="B84" s="1760">
        <v>2774</v>
      </c>
      <c r="C84" s="1727">
        <v>1089</v>
      </c>
      <c r="D84" s="1761">
        <v>1685</v>
      </c>
      <c r="E84" s="1723">
        <v>4630</v>
      </c>
      <c r="F84" s="1723">
        <v>1679</v>
      </c>
      <c r="G84" s="1723">
        <v>2951</v>
      </c>
      <c r="H84" s="1760">
        <v>7215</v>
      </c>
      <c r="I84" s="1727">
        <v>2758</v>
      </c>
      <c r="J84" s="1761">
        <v>4457</v>
      </c>
      <c r="K84" s="1723">
        <v>8187</v>
      </c>
      <c r="L84" s="1723">
        <v>3295</v>
      </c>
      <c r="M84" s="1723">
        <v>4892</v>
      </c>
      <c r="N84" s="1760">
        <v>9833</v>
      </c>
      <c r="O84" s="1727">
        <v>3928</v>
      </c>
      <c r="P84" s="1761">
        <v>5905</v>
      </c>
      <c r="Q84" s="1723">
        <v>12883</v>
      </c>
      <c r="R84" s="1723">
        <v>5258</v>
      </c>
      <c r="S84" s="1723">
        <v>7625</v>
      </c>
      <c r="T84" s="1760">
        <v>17292</v>
      </c>
      <c r="U84" s="1727">
        <v>7001</v>
      </c>
      <c r="V84" s="1761">
        <v>10291</v>
      </c>
      <c r="W84" s="1723">
        <v>20689</v>
      </c>
      <c r="X84" s="1723">
        <v>8325</v>
      </c>
      <c r="Y84" s="1723">
        <v>12364</v>
      </c>
      <c r="Z84" s="1760">
        <v>25357</v>
      </c>
      <c r="AA84" s="1727">
        <v>10049</v>
      </c>
      <c r="AB84" s="1761">
        <v>15308</v>
      </c>
      <c r="AC84" s="1723">
        <v>24793</v>
      </c>
      <c r="AD84" s="1723">
        <v>9226</v>
      </c>
      <c r="AE84" s="1727">
        <v>15567</v>
      </c>
      <c r="AF84" s="1760">
        <v>31545</v>
      </c>
      <c r="AG84" s="1727">
        <v>11426</v>
      </c>
      <c r="AH84" s="1761">
        <v>20119</v>
      </c>
      <c r="AI84" s="1723">
        <v>42043</v>
      </c>
      <c r="AJ84" s="1727">
        <v>17892</v>
      </c>
      <c r="AK84" s="1723">
        <v>24151</v>
      </c>
      <c r="AL84" s="1760">
        <v>50308</v>
      </c>
      <c r="AM84" s="1727">
        <v>21667</v>
      </c>
      <c r="AN84" s="1761">
        <v>28641</v>
      </c>
      <c r="AO84" s="1723">
        <v>54569</v>
      </c>
      <c r="AP84" s="1728">
        <v>23691</v>
      </c>
      <c r="AQ84" s="1727">
        <v>30878</v>
      </c>
      <c r="AR84" s="1724">
        <v>55323</v>
      </c>
      <c r="AS84" s="1725">
        <v>24000</v>
      </c>
      <c r="AT84" s="1726">
        <v>31323</v>
      </c>
      <c r="AU84" s="1723">
        <v>65280</v>
      </c>
      <c r="AV84" s="1728">
        <v>28692</v>
      </c>
      <c r="AW84" s="1727">
        <v>36588</v>
      </c>
      <c r="AX84" s="1724">
        <v>67544</v>
      </c>
      <c r="AY84" s="1725">
        <v>29592</v>
      </c>
      <c r="AZ84" s="1726">
        <v>37952</v>
      </c>
      <c r="BA84" s="1725"/>
    </row>
    <row r="85" spans="1:53">
      <c r="A85" s="1748" t="s">
        <v>2344</v>
      </c>
      <c r="B85" s="1760">
        <v>2694</v>
      </c>
      <c r="C85" s="1727">
        <v>984</v>
      </c>
      <c r="D85" s="1761">
        <v>1710</v>
      </c>
      <c r="E85" s="1723">
        <v>3373</v>
      </c>
      <c r="F85" s="1723">
        <v>1223</v>
      </c>
      <c r="G85" s="1723">
        <v>2150</v>
      </c>
      <c r="H85" s="1760">
        <v>6197</v>
      </c>
      <c r="I85" s="1727">
        <v>2312</v>
      </c>
      <c r="J85" s="1761">
        <v>3885</v>
      </c>
      <c r="K85" s="1723">
        <v>6264</v>
      </c>
      <c r="L85" s="1723">
        <v>2402</v>
      </c>
      <c r="M85" s="1723">
        <v>3862</v>
      </c>
      <c r="N85" s="1760">
        <v>7876</v>
      </c>
      <c r="O85" s="1727">
        <v>3131</v>
      </c>
      <c r="P85" s="1761">
        <v>4745</v>
      </c>
      <c r="Q85" s="1723">
        <v>11336</v>
      </c>
      <c r="R85" s="1723">
        <v>4563</v>
      </c>
      <c r="S85" s="1723">
        <v>6773</v>
      </c>
      <c r="T85" s="1760">
        <v>15306</v>
      </c>
      <c r="U85" s="1727">
        <v>6144</v>
      </c>
      <c r="V85" s="1761">
        <v>9162</v>
      </c>
      <c r="W85" s="1723">
        <v>16584</v>
      </c>
      <c r="X85" s="1723">
        <v>6637</v>
      </c>
      <c r="Y85" s="1723">
        <v>9947</v>
      </c>
      <c r="Z85" s="1760">
        <v>22779</v>
      </c>
      <c r="AA85" s="1727">
        <v>8704</v>
      </c>
      <c r="AB85" s="1761">
        <v>14075</v>
      </c>
      <c r="AC85" s="1723">
        <v>24533</v>
      </c>
      <c r="AD85" s="1723">
        <v>9154</v>
      </c>
      <c r="AE85" s="1727">
        <v>15379</v>
      </c>
      <c r="AF85" s="1760">
        <v>28620</v>
      </c>
      <c r="AG85" s="1727">
        <v>10043</v>
      </c>
      <c r="AH85" s="1761">
        <v>18577</v>
      </c>
      <c r="AI85" s="1723">
        <v>41101</v>
      </c>
      <c r="AJ85" s="1727">
        <v>17055</v>
      </c>
      <c r="AK85" s="1723">
        <v>24046</v>
      </c>
      <c r="AL85" s="1760">
        <v>47008</v>
      </c>
      <c r="AM85" s="1727">
        <v>19501</v>
      </c>
      <c r="AN85" s="1761">
        <v>27507</v>
      </c>
      <c r="AO85" s="1723">
        <v>54649</v>
      </c>
      <c r="AP85" s="1728">
        <v>23382</v>
      </c>
      <c r="AQ85" s="1727">
        <v>31267</v>
      </c>
      <c r="AR85" s="1724">
        <v>55448</v>
      </c>
      <c r="AS85" s="1725">
        <v>23722</v>
      </c>
      <c r="AT85" s="1726">
        <v>31726</v>
      </c>
      <c r="AU85" s="1723">
        <v>62533</v>
      </c>
      <c r="AV85" s="1728">
        <v>27264</v>
      </c>
      <c r="AW85" s="1727">
        <v>35269</v>
      </c>
      <c r="AX85" s="1724">
        <v>64754</v>
      </c>
      <c r="AY85" s="1725">
        <v>28100</v>
      </c>
      <c r="AZ85" s="1726">
        <v>36654</v>
      </c>
      <c r="BA85" s="1725"/>
    </row>
    <row r="86" spans="1:53">
      <c r="A86" s="1748" t="s">
        <v>2345</v>
      </c>
      <c r="B86" s="1760">
        <v>2100</v>
      </c>
      <c r="C86" s="1727">
        <v>774</v>
      </c>
      <c r="D86" s="1761">
        <v>1326</v>
      </c>
      <c r="E86" s="1723">
        <v>2828</v>
      </c>
      <c r="F86" s="1723">
        <v>938</v>
      </c>
      <c r="G86" s="1723">
        <v>1890</v>
      </c>
      <c r="H86" s="1760">
        <v>5289</v>
      </c>
      <c r="I86" s="1727">
        <v>1957</v>
      </c>
      <c r="J86" s="1761">
        <v>3332</v>
      </c>
      <c r="K86" s="1723">
        <v>5715</v>
      </c>
      <c r="L86" s="1723">
        <v>2083</v>
      </c>
      <c r="M86" s="1723">
        <v>3632</v>
      </c>
      <c r="N86" s="1760">
        <v>7664</v>
      </c>
      <c r="O86" s="1727">
        <v>2890</v>
      </c>
      <c r="P86" s="1761">
        <v>4774</v>
      </c>
      <c r="Q86" s="1723">
        <v>10017</v>
      </c>
      <c r="R86" s="1723">
        <v>3958</v>
      </c>
      <c r="S86" s="1723">
        <v>6059</v>
      </c>
      <c r="T86" s="1760">
        <v>13301</v>
      </c>
      <c r="U86" s="1727">
        <v>5250</v>
      </c>
      <c r="V86" s="1761">
        <v>8051</v>
      </c>
      <c r="W86" s="1723">
        <v>15582</v>
      </c>
      <c r="X86" s="1723">
        <v>6027</v>
      </c>
      <c r="Y86" s="1723">
        <v>9555</v>
      </c>
      <c r="Z86" s="1760">
        <v>21103</v>
      </c>
      <c r="AA86" s="1727">
        <v>7744</v>
      </c>
      <c r="AB86" s="1761">
        <v>13359</v>
      </c>
      <c r="AC86" s="1723">
        <v>22613</v>
      </c>
      <c r="AD86" s="1723">
        <v>8346</v>
      </c>
      <c r="AE86" s="1727">
        <v>14267</v>
      </c>
      <c r="AF86" s="1760">
        <v>28437</v>
      </c>
      <c r="AG86" s="1727">
        <v>9877</v>
      </c>
      <c r="AH86" s="1761">
        <v>18560</v>
      </c>
      <c r="AI86" s="1723">
        <v>35597</v>
      </c>
      <c r="AJ86" s="1727">
        <v>14217</v>
      </c>
      <c r="AK86" s="1723">
        <v>21380</v>
      </c>
      <c r="AL86" s="1760">
        <v>41660</v>
      </c>
      <c r="AM86" s="1727">
        <v>17256</v>
      </c>
      <c r="AN86" s="1761">
        <v>24404</v>
      </c>
      <c r="AO86" s="1723">
        <v>49347</v>
      </c>
      <c r="AP86" s="1728">
        <v>20664</v>
      </c>
      <c r="AQ86" s="1727">
        <v>28683</v>
      </c>
      <c r="AR86" s="1724">
        <v>50080</v>
      </c>
      <c r="AS86" s="1725">
        <v>20952</v>
      </c>
      <c r="AT86" s="1726">
        <v>29128</v>
      </c>
      <c r="AU86" s="1723">
        <v>51745</v>
      </c>
      <c r="AV86" s="1728">
        <v>22339</v>
      </c>
      <c r="AW86" s="1727">
        <v>29406</v>
      </c>
      <c r="AX86" s="1724">
        <v>53670</v>
      </c>
      <c r="AY86" s="1725">
        <v>23049</v>
      </c>
      <c r="AZ86" s="1726">
        <v>30621</v>
      </c>
      <c r="BA86" s="1725"/>
    </row>
    <row r="87" spans="1:53">
      <c r="A87" s="1748" t="s">
        <v>2346</v>
      </c>
      <c r="B87" s="1760">
        <v>1611</v>
      </c>
      <c r="C87" s="1727">
        <v>585</v>
      </c>
      <c r="D87" s="1761">
        <v>1026</v>
      </c>
      <c r="E87" s="1723">
        <v>2642</v>
      </c>
      <c r="F87" s="1723">
        <v>870</v>
      </c>
      <c r="G87" s="1723">
        <v>1772</v>
      </c>
      <c r="H87" s="1760">
        <v>4876</v>
      </c>
      <c r="I87" s="1727">
        <v>1762</v>
      </c>
      <c r="J87" s="1761">
        <v>3114</v>
      </c>
      <c r="K87" s="1723">
        <v>5009</v>
      </c>
      <c r="L87" s="1723">
        <v>1764</v>
      </c>
      <c r="M87" s="1723">
        <v>3245</v>
      </c>
      <c r="N87" s="1760">
        <v>6911</v>
      </c>
      <c r="O87" s="1727">
        <v>2573</v>
      </c>
      <c r="P87" s="1761">
        <v>4338</v>
      </c>
      <c r="Q87" s="1723">
        <v>7972</v>
      </c>
      <c r="R87" s="1723">
        <v>3159</v>
      </c>
      <c r="S87" s="1723">
        <v>4813</v>
      </c>
      <c r="T87" s="1760">
        <v>10583</v>
      </c>
      <c r="U87" s="1727">
        <v>4155</v>
      </c>
      <c r="V87" s="1761">
        <v>6428</v>
      </c>
      <c r="W87" s="1723">
        <v>13661</v>
      </c>
      <c r="X87" s="1723">
        <v>5342</v>
      </c>
      <c r="Y87" s="1723">
        <v>8319</v>
      </c>
      <c r="Z87" s="1760">
        <v>18604</v>
      </c>
      <c r="AA87" s="1727">
        <v>6775</v>
      </c>
      <c r="AB87" s="1761">
        <v>11829</v>
      </c>
      <c r="AC87" s="1723">
        <v>21502</v>
      </c>
      <c r="AD87" s="1723">
        <v>7838</v>
      </c>
      <c r="AE87" s="1727">
        <v>13664</v>
      </c>
      <c r="AF87" s="1760">
        <v>20844</v>
      </c>
      <c r="AG87" s="1727">
        <v>7157</v>
      </c>
      <c r="AH87" s="1761">
        <v>13687</v>
      </c>
      <c r="AI87" s="1723">
        <v>31514</v>
      </c>
      <c r="AJ87" s="1727">
        <v>12073</v>
      </c>
      <c r="AK87" s="1723">
        <v>19441</v>
      </c>
      <c r="AL87" s="1760">
        <v>40174</v>
      </c>
      <c r="AM87" s="1727">
        <v>16000</v>
      </c>
      <c r="AN87" s="1761">
        <v>24174</v>
      </c>
      <c r="AO87" s="1723">
        <v>44502</v>
      </c>
      <c r="AP87" s="1728">
        <v>18226</v>
      </c>
      <c r="AQ87" s="1727">
        <v>26276</v>
      </c>
      <c r="AR87" s="1724">
        <v>45175</v>
      </c>
      <c r="AS87" s="1725">
        <v>18477</v>
      </c>
      <c r="AT87" s="1726">
        <v>26698</v>
      </c>
      <c r="AU87" s="1723">
        <v>43904</v>
      </c>
      <c r="AV87" s="1728">
        <v>18697</v>
      </c>
      <c r="AW87" s="1727">
        <v>25207</v>
      </c>
      <c r="AX87" s="1724">
        <v>45539</v>
      </c>
      <c r="AY87" s="1725">
        <v>19261</v>
      </c>
      <c r="AZ87" s="1726">
        <v>26278</v>
      </c>
      <c r="BA87" s="1725"/>
    </row>
    <row r="88" spans="1:53">
      <c r="A88" s="1748" t="s">
        <v>2347</v>
      </c>
      <c r="B88" s="1760">
        <v>1149</v>
      </c>
      <c r="C88" s="1727">
        <v>424</v>
      </c>
      <c r="D88" s="1761">
        <v>725</v>
      </c>
      <c r="E88" s="1723">
        <v>2335</v>
      </c>
      <c r="F88" s="1723">
        <v>746</v>
      </c>
      <c r="G88" s="1723">
        <v>1589</v>
      </c>
      <c r="H88" s="1760">
        <v>4085</v>
      </c>
      <c r="I88" s="1727">
        <v>1374</v>
      </c>
      <c r="J88" s="1761">
        <v>2711</v>
      </c>
      <c r="K88" s="1723">
        <v>4455</v>
      </c>
      <c r="L88" s="1723">
        <v>1565</v>
      </c>
      <c r="M88" s="1723">
        <v>2890</v>
      </c>
      <c r="N88" s="1760">
        <v>5743</v>
      </c>
      <c r="O88" s="1727">
        <v>2132</v>
      </c>
      <c r="P88" s="1761">
        <v>3611</v>
      </c>
      <c r="Q88" s="1723">
        <v>6743</v>
      </c>
      <c r="R88" s="1723">
        <v>2511</v>
      </c>
      <c r="S88" s="1723">
        <v>4232</v>
      </c>
      <c r="T88" s="1760">
        <v>10042</v>
      </c>
      <c r="U88" s="1727">
        <v>3717</v>
      </c>
      <c r="V88" s="1761">
        <v>6325</v>
      </c>
      <c r="W88" s="1723">
        <v>13031</v>
      </c>
      <c r="X88" s="1723">
        <v>4864</v>
      </c>
      <c r="Y88" s="1723">
        <v>8167</v>
      </c>
      <c r="Z88" s="1760">
        <v>16351</v>
      </c>
      <c r="AA88" s="1727">
        <v>6059</v>
      </c>
      <c r="AB88" s="1761">
        <v>10292</v>
      </c>
      <c r="AC88" s="1723">
        <v>19694</v>
      </c>
      <c r="AD88" s="1723">
        <v>7012</v>
      </c>
      <c r="AE88" s="1727">
        <v>12682</v>
      </c>
      <c r="AF88" s="1760">
        <v>20616</v>
      </c>
      <c r="AG88" s="1727">
        <v>7041</v>
      </c>
      <c r="AH88" s="1761">
        <v>13575</v>
      </c>
      <c r="AI88" s="1723">
        <v>28076</v>
      </c>
      <c r="AJ88" s="1727">
        <v>9820</v>
      </c>
      <c r="AK88" s="1723">
        <v>18256</v>
      </c>
      <c r="AL88" s="1760">
        <v>36968</v>
      </c>
      <c r="AM88" s="1727">
        <v>14579</v>
      </c>
      <c r="AN88" s="1761">
        <v>22389</v>
      </c>
      <c r="AO88" s="1723">
        <v>43785</v>
      </c>
      <c r="AP88" s="1728">
        <v>17516</v>
      </c>
      <c r="AQ88" s="1727">
        <v>26269</v>
      </c>
      <c r="AR88" s="1724">
        <v>44464</v>
      </c>
      <c r="AS88" s="1725">
        <v>17774</v>
      </c>
      <c r="AT88" s="1726">
        <v>26690</v>
      </c>
      <c r="AU88" s="1723">
        <v>45216</v>
      </c>
      <c r="AV88" s="1728">
        <v>18675</v>
      </c>
      <c r="AW88" s="1727">
        <v>26541</v>
      </c>
      <c r="AX88" s="1724">
        <v>46974</v>
      </c>
      <c r="AY88" s="1725">
        <v>19235</v>
      </c>
      <c r="AZ88" s="1726">
        <v>27739</v>
      </c>
      <c r="BA88" s="1725"/>
    </row>
    <row r="89" spans="1:53">
      <c r="A89" s="1748" t="s">
        <v>2348</v>
      </c>
      <c r="B89" s="1760">
        <v>902</v>
      </c>
      <c r="C89" s="1727">
        <v>281</v>
      </c>
      <c r="D89" s="1761">
        <v>621</v>
      </c>
      <c r="E89" s="1723">
        <v>1337</v>
      </c>
      <c r="F89" s="1723">
        <v>434</v>
      </c>
      <c r="G89" s="1723">
        <v>903</v>
      </c>
      <c r="H89" s="1760">
        <v>3469</v>
      </c>
      <c r="I89" s="1727">
        <v>1145</v>
      </c>
      <c r="J89" s="1761">
        <v>2324</v>
      </c>
      <c r="K89" s="1723">
        <v>3761</v>
      </c>
      <c r="L89" s="1723">
        <v>1261</v>
      </c>
      <c r="M89" s="1723">
        <v>2500</v>
      </c>
      <c r="N89" s="1760">
        <v>4652</v>
      </c>
      <c r="O89" s="1727">
        <v>1632</v>
      </c>
      <c r="P89" s="1761">
        <v>3020</v>
      </c>
      <c r="Q89" s="1723">
        <v>5759</v>
      </c>
      <c r="R89" s="1723">
        <v>2055</v>
      </c>
      <c r="S89" s="1723">
        <v>3704</v>
      </c>
      <c r="T89" s="1760">
        <v>8105</v>
      </c>
      <c r="U89" s="1727">
        <v>2992</v>
      </c>
      <c r="V89" s="1761">
        <v>5113</v>
      </c>
      <c r="W89" s="1723">
        <v>11574</v>
      </c>
      <c r="X89" s="1723">
        <v>4214</v>
      </c>
      <c r="Y89" s="1723">
        <v>7360</v>
      </c>
      <c r="Z89" s="1760">
        <v>14456</v>
      </c>
      <c r="AA89" s="1727">
        <v>5210</v>
      </c>
      <c r="AB89" s="1761">
        <v>9246</v>
      </c>
      <c r="AC89" s="1723">
        <v>17648</v>
      </c>
      <c r="AD89" s="1723">
        <v>6170</v>
      </c>
      <c r="AE89" s="1727">
        <v>11478</v>
      </c>
      <c r="AF89" s="1760">
        <v>19439</v>
      </c>
      <c r="AG89" s="1727">
        <v>6523</v>
      </c>
      <c r="AH89" s="1761">
        <v>12916</v>
      </c>
      <c r="AI89" s="1723">
        <v>25490</v>
      </c>
      <c r="AJ89" s="1727">
        <v>8341</v>
      </c>
      <c r="AK89" s="1723">
        <v>17149</v>
      </c>
      <c r="AL89" s="1760">
        <v>33651</v>
      </c>
      <c r="AM89" s="1727">
        <v>12883</v>
      </c>
      <c r="AN89" s="1761">
        <v>20768</v>
      </c>
      <c r="AO89" s="1723">
        <v>40961</v>
      </c>
      <c r="AP89" s="1728">
        <v>16105</v>
      </c>
      <c r="AQ89" s="1727">
        <v>24856</v>
      </c>
      <c r="AR89" s="1724">
        <v>41578</v>
      </c>
      <c r="AS89" s="1725">
        <v>16334</v>
      </c>
      <c r="AT89" s="1726">
        <v>25244</v>
      </c>
      <c r="AU89" s="1723">
        <v>44867</v>
      </c>
      <c r="AV89" s="1728">
        <v>18179</v>
      </c>
      <c r="AW89" s="1727">
        <v>26688</v>
      </c>
      <c r="AX89" s="1724">
        <v>46570</v>
      </c>
      <c r="AY89" s="1725">
        <v>18730</v>
      </c>
      <c r="AZ89" s="1726">
        <v>27840</v>
      </c>
      <c r="BA89" s="1725"/>
    </row>
    <row r="90" spans="1:53">
      <c r="A90" s="1748" t="s">
        <v>2349</v>
      </c>
      <c r="B90" s="1760">
        <v>857</v>
      </c>
      <c r="C90" s="1727">
        <v>273</v>
      </c>
      <c r="D90" s="1761">
        <v>584</v>
      </c>
      <c r="E90" s="1723">
        <v>1167</v>
      </c>
      <c r="F90" s="1723">
        <v>340</v>
      </c>
      <c r="G90" s="1723">
        <v>827</v>
      </c>
      <c r="H90" s="1760">
        <v>2837</v>
      </c>
      <c r="I90" s="1727">
        <v>951</v>
      </c>
      <c r="J90" s="1761">
        <v>1886</v>
      </c>
      <c r="K90" s="1723">
        <v>3072</v>
      </c>
      <c r="L90" s="1723">
        <v>1000</v>
      </c>
      <c r="M90" s="1723">
        <v>2072</v>
      </c>
      <c r="N90" s="1760">
        <v>3290</v>
      </c>
      <c r="O90" s="1727">
        <v>1093</v>
      </c>
      <c r="P90" s="1761">
        <v>2197</v>
      </c>
      <c r="Q90" s="1723">
        <v>4448</v>
      </c>
      <c r="R90" s="1723">
        <v>1574</v>
      </c>
      <c r="S90" s="1723">
        <v>2874</v>
      </c>
      <c r="T90" s="1760">
        <v>6829</v>
      </c>
      <c r="U90" s="1727">
        <v>2425</v>
      </c>
      <c r="V90" s="1761">
        <v>4404</v>
      </c>
      <c r="W90" s="1723">
        <v>9805</v>
      </c>
      <c r="X90" s="1723">
        <v>3437</v>
      </c>
      <c r="Y90" s="1723">
        <v>6368</v>
      </c>
      <c r="Z90" s="1760">
        <v>10835</v>
      </c>
      <c r="AA90" s="1727">
        <v>3890</v>
      </c>
      <c r="AB90" s="1761">
        <v>6945</v>
      </c>
      <c r="AC90" s="1723">
        <v>15361</v>
      </c>
      <c r="AD90" s="1723">
        <v>5084</v>
      </c>
      <c r="AE90" s="1727">
        <v>10277</v>
      </c>
      <c r="AF90" s="1760">
        <v>18550</v>
      </c>
      <c r="AG90" s="1727">
        <v>6156</v>
      </c>
      <c r="AH90" s="1761">
        <v>12394</v>
      </c>
      <c r="AI90" s="1723">
        <v>22401</v>
      </c>
      <c r="AJ90" s="1727">
        <v>7010</v>
      </c>
      <c r="AK90" s="1723">
        <v>15391</v>
      </c>
      <c r="AL90" s="1760">
        <v>31827</v>
      </c>
      <c r="AM90" s="1727">
        <v>11788</v>
      </c>
      <c r="AN90" s="1761">
        <v>20039</v>
      </c>
      <c r="AO90" s="1723">
        <v>37243</v>
      </c>
      <c r="AP90" s="1728">
        <v>13922</v>
      </c>
      <c r="AQ90" s="1727">
        <v>23321</v>
      </c>
      <c r="AR90" s="1724">
        <v>37818</v>
      </c>
      <c r="AS90" s="1725">
        <v>14135</v>
      </c>
      <c r="AT90" s="1726">
        <v>23683</v>
      </c>
      <c r="AU90" s="1723">
        <v>43992</v>
      </c>
      <c r="AV90" s="1728">
        <v>17253</v>
      </c>
      <c r="AW90" s="1727">
        <v>26739</v>
      </c>
      <c r="AX90" s="1724">
        <v>45681</v>
      </c>
      <c r="AY90" s="1725">
        <v>17777</v>
      </c>
      <c r="AZ90" s="1726">
        <v>27904</v>
      </c>
      <c r="BA90" s="1725"/>
    </row>
    <row r="91" spans="1:53">
      <c r="A91" s="1748" t="s">
        <v>2350</v>
      </c>
      <c r="B91" s="1760">
        <v>736</v>
      </c>
      <c r="C91" s="1727">
        <v>221</v>
      </c>
      <c r="D91" s="1761">
        <v>515</v>
      </c>
      <c r="E91" s="1723">
        <v>1097</v>
      </c>
      <c r="F91" s="1723">
        <v>317</v>
      </c>
      <c r="G91" s="1723">
        <v>780</v>
      </c>
      <c r="H91" s="1760">
        <v>2202</v>
      </c>
      <c r="I91" s="1727">
        <v>710</v>
      </c>
      <c r="J91" s="1761">
        <v>1492</v>
      </c>
      <c r="K91" s="1723">
        <v>2519</v>
      </c>
      <c r="L91" s="1723">
        <v>769</v>
      </c>
      <c r="M91" s="1723">
        <v>1750</v>
      </c>
      <c r="N91" s="1760">
        <v>2886</v>
      </c>
      <c r="O91" s="1727">
        <v>916</v>
      </c>
      <c r="P91" s="1761">
        <v>1970</v>
      </c>
      <c r="Q91" s="1723">
        <v>4116</v>
      </c>
      <c r="R91" s="1723">
        <v>1353</v>
      </c>
      <c r="S91" s="1723">
        <v>2763</v>
      </c>
      <c r="T91" s="1760">
        <v>5514</v>
      </c>
      <c r="U91" s="1727">
        <v>1923</v>
      </c>
      <c r="V91" s="1761">
        <v>3591</v>
      </c>
      <c r="W91" s="1723">
        <v>7789</v>
      </c>
      <c r="X91" s="1723">
        <v>2696</v>
      </c>
      <c r="Y91" s="1723">
        <v>5093</v>
      </c>
      <c r="Z91" s="1760">
        <v>9880</v>
      </c>
      <c r="AA91" s="1727">
        <v>3378</v>
      </c>
      <c r="AB91" s="1761">
        <v>6502</v>
      </c>
      <c r="AC91" s="1723">
        <v>13566</v>
      </c>
      <c r="AD91" s="1723">
        <v>4316</v>
      </c>
      <c r="AE91" s="1727">
        <v>9250</v>
      </c>
      <c r="AF91" s="1760">
        <v>16379</v>
      </c>
      <c r="AG91" s="1727">
        <v>5279</v>
      </c>
      <c r="AH91" s="1761">
        <v>11100</v>
      </c>
      <c r="AI91" s="1723">
        <v>21609</v>
      </c>
      <c r="AJ91" s="1727">
        <v>6547</v>
      </c>
      <c r="AK91" s="1723">
        <v>15062</v>
      </c>
      <c r="AL91" s="1760">
        <v>26746</v>
      </c>
      <c r="AM91" s="1727">
        <v>9346</v>
      </c>
      <c r="AN91" s="1761">
        <v>17400</v>
      </c>
      <c r="AO91" s="1723">
        <v>31820</v>
      </c>
      <c r="AP91" s="1728">
        <v>11758</v>
      </c>
      <c r="AQ91" s="1727">
        <v>20062</v>
      </c>
      <c r="AR91" s="1724">
        <v>32326</v>
      </c>
      <c r="AS91" s="1725">
        <v>11957</v>
      </c>
      <c r="AT91" s="1726">
        <v>20369</v>
      </c>
      <c r="AU91" s="1723">
        <v>38510</v>
      </c>
      <c r="AV91" s="1728">
        <v>14749</v>
      </c>
      <c r="AW91" s="1727">
        <v>23761</v>
      </c>
      <c r="AX91" s="1724">
        <v>40012</v>
      </c>
      <c r="AY91" s="1725">
        <v>15222</v>
      </c>
      <c r="AZ91" s="1726">
        <v>24790</v>
      </c>
      <c r="BA91" s="1725"/>
    </row>
    <row r="92" spans="1:53">
      <c r="A92" s="1748" t="s">
        <v>2351</v>
      </c>
      <c r="B92" s="1760">
        <v>560</v>
      </c>
      <c r="C92" s="1727">
        <v>145</v>
      </c>
      <c r="D92" s="1761">
        <v>415</v>
      </c>
      <c r="E92" s="1723">
        <v>741</v>
      </c>
      <c r="F92" s="1723">
        <v>234</v>
      </c>
      <c r="G92" s="1723">
        <v>507</v>
      </c>
      <c r="H92" s="1760">
        <v>1607</v>
      </c>
      <c r="I92" s="1727">
        <v>483</v>
      </c>
      <c r="J92" s="1761">
        <v>1124</v>
      </c>
      <c r="K92" s="1723">
        <v>2199</v>
      </c>
      <c r="L92" s="1723">
        <v>658</v>
      </c>
      <c r="M92" s="1723">
        <v>1541</v>
      </c>
      <c r="N92" s="1760">
        <v>2349</v>
      </c>
      <c r="O92" s="1727">
        <v>707</v>
      </c>
      <c r="P92" s="1761">
        <v>1642</v>
      </c>
      <c r="Q92" s="1723">
        <v>3468</v>
      </c>
      <c r="R92" s="1723">
        <v>1114</v>
      </c>
      <c r="S92" s="1723">
        <v>2354</v>
      </c>
      <c r="T92" s="1760">
        <v>4321</v>
      </c>
      <c r="U92" s="1727">
        <v>1522</v>
      </c>
      <c r="V92" s="1761">
        <v>2799</v>
      </c>
      <c r="W92" s="1723">
        <v>6107</v>
      </c>
      <c r="X92" s="1723">
        <v>2087</v>
      </c>
      <c r="Y92" s="1723">
        <v>4020</v>
      </c>
      <c r="Z92" s="1760">
        <v>8253</v>
      </c>
      <c r="AA92" s="1727">
        <v>2819</v>
      </c>
      <c r="AB92" s="1761">
        <v>5434</v>
      </c>
      <c r="AC92" s="1723">
        <v>11341</v>
      </c>
      <c r="AD92" s="1723">
        <v>3553</v>
      </c>
      <c r="AE92" s="1727">
        <v>7788</v>
      </c>
      <c r="AF92" s="1760">
        <v>14989</v>
      </c>
      <c r="AG92" s="1727">
        <v>4773</v>
      </c>
      <c r="AH92" s="1761">
        <v>10216</v>
      </c>
      <c r="AI92" s="1723">
        <v>15304</v>
      </c>
      <c r="AJ92" s="1727">
        <v>4511</v>
      </c>
      <c r="AK92" s="1723">
        <v>10793</v>
      </c>
      <c r="AL92" s="1760">
        <v>22671</v>
      </c>
      <c r="AM92" s="1727">
        <v>7500</v>
      </c>
      <c r="AN92" s="1761">
        <v>15171</v>
      </c>
      <c r="AO92" s="1723">
        <v>29672</v>
      </c>
      <c r="AP92" s="1728">
        <v>10320</v>
      </c>
      <c r="AQ92" s="1727">
        <v>19352</v>
      </c>
      <c r="AR92" s="1724">
        <v>30123</v>
      </c>
      <c r="AS92" s="1725">
        <v>10485</v>
      </c>
      <c r="AT92" s="1726">
        <v>19638</v>
      </c>
      <c r="AU92" s="1723">
        <v>33603</v>
      </c>
      <c r="AV92" s="1728">
        <v>12273</v>
      </c>
      <c r="AW92" s="1727">
        <v>21330</v>
      </c>
      <c r="AX92" s="1724">
        <v>34938</v>
      </c>
      <c r="AY92" s="1725">
        <v>12655</v>
      </c>
      <c r="AZ92" s="1726">
        <v>22283</v>
      </c>
      <c r="BA92" s="1725"/>
    </row>
    <row r="93" spans="1:53">
      <c r="A93" s="1748" t="s">
        <v>2352</v>
      </c>
      <c r="B93" s="1760">
        <v>486</v>
      </c>
      <c r="C93" s="1727">
        <v>137</v>
      </c>
      <c r="D93" s="1761">
        <v>349</v>
      </c>
      <c r="E93" s="1723">
        <v>443</v>
      </c>
      <c r="F93" s="1723">
        <v>103</v>
      </c>
      <c r="G93" s="1723">
        <v>340</v>
      </c>
      <c r="H93" s="1760">
        <v>1298</v>
      </c>
      <c r="I93" s="1727">
        <v>351</v>
      </c>
      <c r="J93" s="1761">
        <v>947</v>
      </c>
      <c r="K93" s="1723">
        <v>1642</v>
      </c>
      <c r="L93" s="1723">
        <v>455</v>
      </c>
      <c r="M93" s="1723">
        <v>1187</v>
      </c>
      <c r="N93" s="1760">
        <v>1973</v>
      </c>
      <c r="O93" s="1727">
        <v>597</v>
      </c>
      <c r="P93" s="1761">
        <v>1376</v>
      </c>
      <c r="Q93" s="1723">
        <v>2706</v>
      </c>
      <c r="R93" s="1723">
        <v>852</v>
      </c>
      <c r="S93" s="1723">
        <v>1854</v>
      </c>
      <c r="T93" s="1760">
        <v>3313</v>
      </c>
      <c r="U93" s="1727">
        <v>1080</v>
      </c>
      <c r="V93" s="1761">
        <v>2233</v>
      </c>
      <c r="W93" s="1723">
        <v>5388</v>
      </c>
      <c r="X93" s="1723">
        <v>1755</v>
      </c>
      <c r="Y93" s="1723">
        <v>3633</v>
      </c>
      <c r="Z93" s="1760">
        <v>7424</v>
      </c>
      <c r="AA93" s="1727">
        <v>2437</v>
      </c>
      <c r="AB93" s="1761">
        <v>4987</v>
      </c>
      <c r="AC93" s="1723">
        <v>9532</v>
      </c>
      <c r="AD93" s="1723">
        <v>3060</v>
      </c>
      <c r="AE93" s="1727">
        <v>6472</v>
      </c>
      <c r="AF93" s="1760">
        <v>13134</v>
      </c>
      <c r="AG93" s="1727">
        <v>4043</v>
      </c>
      <c r="AH93" s="1761">
        <v>9091</v>
      </c>
      <c r="AI93" s="1723">
        <v>14555</v>
      </c>
      <c r="AJ93" s="1727">
        <v>4243</v>
      </c>
      <c r="AK93" s="1723">
        <v>10312</v>
      </c>
      <c r="AL93" s="1760">
        <v>19490</v>
      </c>
      <c r="AM93" s="1727">
        <v>5678</v>
      </c>
      <c r="AN93" s="1761">
        <v>13812</v>
      </c>
      <c r="AO93" s="1723">
        <v>26512</v>
      </c>
      <c r="AP93" s="1728">
        <v>9068</v>
      </c>
      <c r="AQ93" s="1727">
        <v>17444</v>
      </c>
      <c r="AR93" s="1724">
        <v>26911</v>
      </c>
      <c r="AS93" s="1725">
        <v>9216</v>
      </c>
      <c r="AT93" s="1726">
        <v>17695</v>
      </c>
      <c r="AU93" s="1723">
        <v>32190</v>
      </c>
      <c r="AV93" s="1728">
        <v>11344</v>
      </c>
      <c r="AW93" s="1727">
        <v>20846</v>
      </c>
      <c r="AX93" s="1724">
        <v>33489</v>
      </c>
      <c r="AY93" s="1725">
        <v>11714</v>
      </c>
      <c r="AZ93" s="1726">
        <v>21775</v>
      </c>
      <c r="BA93" s="1725"/>
    </row>
    <row r="94" spans="1:53">
      <c r="A94" s="1748" t="s">
        <v>2353</v>
      </c>
      <c r="B94" s="1760">
        <v>417</v>
      </c>
      <c r="C94" s="1727">
        <v>121</v>
      </c>
      <c r="D94" s="1761">
        <v>296</v>
      </c>
      <c r="E94" s="1723">
        <v>340</v>
      </c>
      <c r="F94" s="1723">
        <v>84</v>
      </c>
      <c r="G94" s="1723">
        <v>256</v>
      </c>
      <c r="H94" s="1760">
        <v>931</v>
      </c>
      <c r="I94" s="1727">
        <v>251</v>
      </c>
      <c r="J94" s="1761">
        <v>680</v>
      </c>
      <c r="K94" s="1723">
        <v>1320</v>
      </c>
      <c r="L94" s="1723">
        <v>374</v>
      </c>
      <c r="M94" s="1723">
        <v>946</v>
      </c>
      <c r="N94" s="1760">
        <v>1494</v>
      </c>
      <c r="O94" s="1727">
        <v>419</v>
      </c>
      <c r="P94" s="1761">
        <v>1075</v>
      </c>
      <c r="Q94" s="1723">
        <v>1970</v>
      </c>
      <c r="R94" s="1723">
        <v>591</v>
      </c>
      <c r="S94" s="1723">
        <v>1379</v>
      </c>
      <c r="T94" s="1760">
        <v>2688</v>
      </c>
      <c r="U94" s="1727">
        <v>844</v>
      </c>
      <c r="V94" s="1761">
        <v>1844</v>
      </c>
      <c r="W94" s="1723">
        <v>4052</v>
      </c>
      <c r="X94" s="1723">
        <v>1302</v>
      </c>
      <c r="Y94" s="1723">
        <v>2750</v>
      </c>
      <c r="Z94" s="1760">
        <v>6058</v>
      </c>
      <c r="AA94" s="1727">
        <v>1897</v>
      </c>
      <c r="AB94" s="1761">
        <v>4161</v>
      </c>
      <c r="AC94" s="1723">
        <v>7736</v>
      </c>
      <c r="AD94" s="1723">
        <v>2326</v>
      </c>
      <c r="AE94" s="1727">
        <v>5410</v>
      </c>
      <c r="AF94" s="1760">
        <v>11349</v>
      </c>
      <c r="AG94" s="1727">
        <v>3411</v>
      </c>
      <c r="AH94" s="1761">
        <v>7938</v>
      </c>
      <c r="AI94" s="1723">
        <v>13283</v>
      </c>
      <c r="AJ94" s="1727">
        <v>3772</v>
      </c>
      <c r="AK94" s="1723">
        <v>9511</v>
      </c>
      <c r="AL94" s="1760">
        <v>17288</v>
      </c>
      <c r="AM94" s="1727">
        <v>4660</v>
      </c>
      <c r="AN94" s="1761">
        <v>12628</v>
      </c>
      <c r="AO94" s="1723">
        <v>22860</v>
      </c>
      <c r="AP94" s="1728">
        <v>7416</v>
      </c>
      <c r="AQ94" s="1727">
        <v>15444</v>
      </c>
      <c r="AR94" s="1724">
        <v>23198</v>
      </c>
      <c r="AS94" s="1725">
        <v>7538</v>
      </c>
      <c r="AT94" s="1726">
        <v>15660</v>
      </c>
      <c r="AU94" s="1723">
        <v>28906</v>
      </c>
      <c r="AV94" s="1728">
        <v>9721</v>
      </c>
      <c r="AW94" s="1727">
        <v>19185</v>
      </c>
      <c r="AX94" s="1724">
        <v>30066</v>
      </c>
      <c r="AY94" s="1725">
        <v>10031</v>
      </c>
      <c r="AZ94" s="1726">
        <v>20035</v>
      </c>
      <c r="BA94" s="1725"/>
    </row>
    <row r="95" spans="1:53">
      <c r="A95" s="1748" t="s">
        <v>2354</v>
      </c>
      <c r="B95" s="1760">
        <v>289</v>
      </c>
      <c r="C95" s="1727">
        <v>82</v>
      </c>
      <c r="D95" s="1761">
        <v>207</v>
      </c>
      <c r="E95" s="1723">
        <v>246</v>
      </c>
      <c r="F95" s="1723">
        <v>79</v>
      </c>
      <c r="G95" s="1723">
        <v>167</v>
      </c>
      <c r="H95" s="1760">
        <v>611</v>
      </c>
      <c r="I95" s="1727">
        <v>161</v>
      </c>
      <c r="J95" s="1761">
        <v>450</v>
      </c>
      <c r="K95" s="1723">
        <v>1037</v>
      </c>
      <c r="L95" s="1723">
        <v>282</v>
      </c>
      <c r="M95" s="1723">
        <v>755</v>
      </c>
      <c r="N95" s="1760">
        <v>1117</v>
      </c>
      <c r="O95" s="1727">
        <v>303</v>
      </c>
      <c r="P95" s="1761">
        <v>814</v>
      </c>
      <c r="Q95" s="1723">
        <v>1257</v>
      </c>
      <c r="R95" s="1723">
        <v>335</v>
      </c>
      <c r="S95" s="1723">
        <v>922</v>
      </c>
      <c r="T95" s="1760">
        <v>1872</v>
      </c>
      <c r="U95" s="1727">
        <v>575</v>
      </c>
      <c r="V95" s="1761">
        <v>1297</v>
      </c>
      <c r="W95" s="1723">
        <v>3171</v>
      </c>
      <c r="X95" s="1723">
        <v>991</v>
      </c>
      <c r="Y95" s="1723">
        <v>2180</v>
      </c>
      <c r="Z95" s="1760">
        <v>4772</v>
      </c>
      <c r="AA95" s="1727">
        <v>1463</v>
      </c>
      <c r="AB95" s="1761">
        <v>3309</v>
      </c>
      <c r="AC95" s="1723">
        <v>5388</v>
      </c>
      <c r="AD95" s="1723">
        <v>1638</v>
      </c>
      <c r="AE95" s="1727">
        <v>3750</v>
      </c>
      <c r="AF95" s="1760">
        <v>9206</v>
      </c>
      <c r="AG95" s="1727">
        <v>2513</v>
      </c>
      <c r="AH95" s="1761">
        <v>6693</v>
      </c>
      <c r="AI95" s="1723">
        <v>11852</v>
      </c>
      <c r="AJ95" s="1727">
        <v>3162</v>
      </c>
      <c r="AK95" s="1723">
        <v>8690</v>
      </c>
      <c r="AL95" s="1760">
        <v>14507</v>
      </c>
      <c r="AM95" s="1727">
        <v>3638</v>
      </c>
      <c r="AN95" s="1761">
        <v>10869</v>
      </c>
      <c r="AO95" s="1723">
        <v>20581</v>
      </c>
      <c r="AP95" s="1728">
        <v>6339</v>
      </c>
      <c r="AQ95" s="1727">
        <v>14242</v>
      </c>
      <c r="AR95" s="1724">
        <v>20881</v>
      </c>
      <c r="AS95" s="1725">
        <v>6458</v>
      </c>
      <c r="AT95" s="1726">
        <v>14423</v>
      </c>
      <c r="AU95" s="1723">
        <v>25248</v>
      </c>
      <c r="AV95" s="1728">
        <v>7971</v>
      </c>
      <c r="AW95" s="1727">
        <v>17277</v>
      </c>
      <c r="AX95" s="1724">
        <v>26280</v>
      </c>
      <c r="AY95" s="1725">
        <v>8251</v>
      </c>
      <c r="AZ95" s="1726">
        <v>18029</v>
      </c>
      <c r="BA95" s="1725"/>
    </row>
    <row r="96" spans="1:53">
      <c r="A96" s="1748" t="s">
        <v>2355</v>
      </c>
      <c r="B96" s="1760">
        <v>197</v>
      </c>
      <c r="C96" s="1727">
        <v>49</v>
      </c>
      <c r="D96" s="1761">
        <v>148</v>
      </c>
      <c r="E96" s="1723">
        <v>213</v>
      </c>
      <c r="F96" s="1723">
        <v>45</v>
      </c>
      <c r="G96" s="1723">
        <v>168</v>
      </c>
      <c r="H96" s="1760">
        <v>424</v>
      </c>
      <c r="I96" s="1727">
        <v>108</v>
      </c>
      <c r="J96" s="1761">
        <v>316</v>
      </c>
      <c r="K96" s="1723">
        <v>712</v>
      </c>
      <c r="L96" s="1723">
        <v>182</v>
      </c>
      <c r="M96" s="1723">
        <v>530</v>
      </c>
      <c r="N96" s="1760">
        <v>830</v>
      </c>
      <c r="O96" s="1727">
        <v>235</v>
      </c>
      <c r="P96" s="1761">
        <v>595</v>
      </c>
      <c r="Q96" s="1723">
        <v>991</v>
      </c>
      <c r="R96" s="1723">
        <v>273</v>
      </c>
      <c r="S96" s="1723">
        <v>718</v>
      </c>
      <c r="T96" s="1760">
        <v>1591</v>
      </c>
      <c r="U96" s="1727">
        <v>472</v>
      </c>
      <c r="V96" s="1761">
        <v>1119</v>
      </c>
      <c r="W96" s="1723">
        <v>2368</v>
      </c>
      <c r="X96" s="1723">
        <v>697</v>
      </c>
      <c r="Y96" s="1723">
        <v>1671</v>
      </c>
      <c r="Z96" s="1760">
        <v>3556</v>
      </c>
      <c r="AA96" s="1727">
        <v>1080</v>
      </c>
      <c r="AB96" s="1761">
        <v>2476</v>
      </c>
      <c r="AC96" s="1723">
        <v>4599</v>
      </c>
      <c r="AD96" s="1723">
        <v>1321</v>
      </c>
      <c r="AE96" s="1727">
        <v>3278</v>
      </c>
      <c r="AF96" s="1760">
        <v>7717</v>
      </c>
      <c r="AG96" s="1727">
        <v>2002</v>
      </c>
      <c r="AH96" s="1761">
        <v>5715</v>
      </c>
      <c r="AI96" s="1723">
        <v>10127</v>
      </c>
      <c r="AJ96" s="1727">
        <v>2647</v>
      </c>
      <c r="AK96" s="1723">
        <v>7480</v>
      </c>
      <c r="AL96" s="1760">
        <v>13148</v>
      </c>
      <c r="AM96" s="1727">
        <v>3138</v>
      </c>
      <c r="AN96" s="1761">
        <v>10010</v>
      </c>
      <c r="AO96" s="1723">
        <v>16471</v>
      </c>
      <c r="AP96" s="1728">
        <v>4659</v>
      </c>
      <c r="AQ96" s="1727">
        <v>11812</v>
      </c>
      <c r="AR96" s="1724">
        <v>16699</v>
      </c>
      <c r="AS96" s="1725">
        <v>4742</v>
      </c>
      <c r="AT96" s="1726">
        <v>11957</v>
      </c>
      <c r="AU96" s="1723">
        <v>20680</v>
      </c>
      <c r="AV96" s="1728">
        <v>6348</v>
      </c>
      <c r="AW96" s="1727">
        <v>14332</v>
      </c>
      <c r="AX96" s="1724">
        <v>21454</v>
      </c>
      <c r="AY96" s="1725">
        <v>6547</v>
      </c>
      <c r="AZ96" s="1726">
        <v>14907</v>
      </c>
      <c r="BA96" s="1725"/>
    </row>
    <row r="97" spans="1:53">
      <c r="A97" s="1748" t="s">
        <v>2356</v>
      </c>
      <c r="B97" s="1760">
        <v>111</v>
      </c>
      <c r="C97" s="1727">
        <v>24</v>
      </c>
      <c r="D97" s="1761">
        <v>87</v>
      </c>
      <c r="E97" s="1723">
        <v>121</v>
      </c>
      <c r="F97" s="1723">
        <v>29</v>
      </c>
      <c r="G97" s="1723">
        <v>92</v>
      </c>
      <c r="H97" s="1760">
        <v>349</v>
      </c>
      <c r="I97" s="1727">
        <v>101</v>
      </c>
      <c r="J97" s="1761">
        <v>248</v>
      </c>
      <c r="K97" s="1723">
        <v>494</v>
      </c>
      <c r="L97" s="1723">
        <v>131</v>
      </c>
      <c r="M97" s="1723">
        <v>363</v>
      </c>
      <c r="N97" s="1760">
        <v>728</v>
      </c>
      <c r="O97" s="1727">
        <v>182</v>
      </c>
      <c r="P97" s="1761">
        <v>546</v>
      </c>
      <c r="Q97" s="1723">
        <v>792</v>
      </c>
      <c r="R97" s="1723">
        <v>202</v>
      </c>
      <c r="S97" s="1723">
        <v>590</v>
      </c>
      <c r="T97" s="1760">
        <v>1185</v>
      </c>
      <c r="U97" s="1727">
        <v>321</v>
      </c>
      <c r="V97" s="1761">
        <v>864</v>
      </c>
      <c r="W97" s="1723">
        <v>1721</v>
      </c>
      <c r="X97" s="1723">
        <v>532</v>
      </c>
      <c r="Y97" s="1723">
        <v>1189</v>
      </c>
      <c r="Z97" s="1760">
        <v>2582</v>
      </c>
      <c r="AA97" s="1727">
        <v>750</v>
      </c>
      <c r="AB97" s="1761">
        <v>1832</v>
      </c>
      <c r="AC97" s="1723">
        <v>3548</v>
      </c>
      <c r="AD97" s="1723">
        <v>970</v>
      </c>
      <c r="AE97" s="1727">
        <v>2578</v>
      </c>
      <c r="AF97" s="1760">
        <v>6056</v>
      </c>
      <c r="AG97" s="1727">
        <v>1588</v>
      </c>
      <c r="AH97" s="1761">
        <v>4468</v>
      </c>
      <c r="AI97" s="1723">
        <v>8559</v>
      </c>
      <c r="AJ97" s="1727">
        <v>2202</v>
      </c>
      <c r="AK97" s="1723">
        <v>6357</v>
      </c>
      <c r="AL97" s="1760">
        <v>8677</v>
      </c>
      <c r="AM97" s="1727">
        <v>1965</v>
      </c>
      <c r="AN97" s="1761">
        <v>6712</v>
      </c>
      <c r="AO97" s="1723">
        <v>13112</v>
      </c>
      <c r="AP97" s="1728">
        <v>3498</v>
      </c>
      <c r="AQ97" s="1727">
        <v>9614</v>
      </c>
      <c r="AR97" s="1724">
        <v>13268</v>
      </c>
      <c r="AS97" s="1725">
        <v>3541</v>
      </c>
      <c r="AT97" s="1726">
        <v>9727</v>
      </c>
      <c r="AU97" s="1723">
        <v>17981</v>
      </c>
      <c r="AV97" s="1728">
        <v>5074</v>
      </c>
      <c r="AW97" s="1727">
        <v>12907</v>
      </c>
      <c r="AX97" s="1724">
        <v>18700</v>
      </c>
      <c r="AY97" s="1725">
        <v>5239</v>
      </c>
      <c r="AZ97" s="1726">
        <v>13461</v>
      </c>
      <c r="BA97" s="1725"/>
    </row>
    <row r="98" spans="1:53">
      <c r="A98" s="1748" t="s">
        <v>2357</v>
      </c>
      <c r="B98" s="1760">
        <v>84</v>
      </c>
      <c r="C98" s="1727">
        <v>27</v>
      </c>
      <c r="D98" s="1761">
        <v>57</v>
      </c>
      <c r="E98" s="1723">
        <v>104</v>
      </c>
      <c r="F98" s="1723">
        <v>22</v>
      </c>
      <c r="G98" s="1723">
        <v>82</v>
      </c>
      <c r="H98" s="1760">
        <v>247</v>
      </c>
      <c r="I98" s="1727">
        <v>44</v>
      </c>
      <c r="J98" s="1761">
        <v>203</v>
      </c>
      <c r="K98" s="1723">
        <v>342</v>
      </c>
      <c r="L98" s="1723">
        <v>77</v>
      </c>
      <c r="M98" s="1723">
        <v>265</v>
      </c>
      <c r="N98" s="1760">
        <v>456</v>
      </c>
      <c r="O98" s="1727">
        <v>106</v>
      </c>
      <c r="P98" s="1761">
        <v>350</v>
      </c>
      <c r="Q98" s="1723">
        <v>596</v>
      </c>
      <c r="R98" s="1723">
        <v>137</v>
      </c>
      <c r="S98" s="1723">
        <v>459</v>
      </c>
      <c r="T98" s="1760">
        <v>845</v>
      </c>
      <c r="U98" s="1727">
        <v>238</v>
      </c>
      <c r="V98" s="1761">
        <v>607</v>
      </c>
      <c r="W98" s="1723">
        <v>1227</v>
      </c>
      <c r="X98" s="1723">
        <v>314</v>
      </c>
      <c r="Y98" s="1723">
        <v>913</v>
      </c>
      <c r="Z98" s="1760">
        <v>2045</v>
      </c>
      <c r="AA98" s="1727">
        <v>540</v>
      </c>
      <c r="AB98" s="1761">
        <v>1505</v>
      </c>
      <c r="AC98" s="1723">
        <v>2956</v>
      </c>
      <c r="AD98" s="1723">
        <v>821</v>
      </c>
      <c r="AE98" s="1727">
        <v>2135</v>
      </c>
      <c r="AF98" s="1760">
        <v>4716</v>
      </c>
      <c r="AG98" s="1727">
        <v>1174</v>
      </c>
      <c r="AH98" s="1761">
        <v>3542</v>
      </c>
      <c r="AI98" s="1723">
        <v>7071</v>
      </c>
      <c r="AJ98" s="1727">
        <v>1717</v>
      </c>
      <c r="AK98" s="1723">
        <v>5354</v>
      </c>
      <c r="AL98" s="1760">
        <v>7749</v>
      </c>
      <c r="AM98" s="1727">
        <v>1696</v>
      </c>
      <c r="AN98" s="1761">
        <v>6053</v>
      </c>
      <c r="AO98" s="1723">
        <v>10732</v>
      </c>
      <c r="AP98" s="1728">
        <v>2473</v>
      </c>
      <c r="AQ98" s="1727">
        <v>8259</v>
      </c>
      <c r="AR98" s="1724">
        <v>10854</v>
      </c>
      <c r="AS98" s="1725">
        <v>2512</v>
      </c>
      <c r="AT98" s="1726">
        <v>8342</v>
      </c>
      <c r="AU98" s="1723">
        <v>15145</v>
      </c>
      <c r="AV98" s="1728">
        <v>4163</v>
      </c>
      <c r="AW98" s="1727">
        <v>10982</v>
      </c>
      <c r="AX98" s="1724">
        <v>15733</v>
      </c>
      <c r="AY98" s="1725">
        <v>4308</v>
      </c>
      <c r="AZ98" s="1726">
        <v>11425</v>
      </c>
      <c r="BA98" s="1725"/>
    </row>
    <row r="99" spans="1:53">
      <c r="A99" s="1748" t="s">
        <v>2358</v>
      </c>
      <c r="B99" s="1760">
        <v>38</v>
      </c>
      <c r="C99" s="1727">
        <v>10</v>
      </c>
      <c r="D99" s="1761">
        <v>28</v>
      </c>
      <c r="E99" s="1723">
        <v>72</v>
      </c>
      <c r="F99" s="1723">
        <v>13</v>
      </c>
      <c r="G99" s="1723">
        <v>59</v>
      </c>
      <c r="H99" s="1760">
        <v>117</v>
      </c>
      <c r="I99" s="1727">
        <v>26</v>
      </c>
      <c r="J99" s="1761">
        <v>91</v>
      </c>
      <c r="K99" s="1723">
        <v>269</v>
      </c>
      <c r="L99" s="1723">
        <v>74</v>
      </c>
      <c r="M99" s="1723">
        <v>195</v>
      </c>
      <c r="N99" s="1760">
        <v>357</v>
      </c>
      <c r="O99" s="1727">
        <v>94</v>
      </c>
      <c r="P99" s="1761">
        <v>263</v>
      </c>
      <c r="Q99" s="1723">
        <v>388</v>
      </c>
      <c r="R99" s="1723">
        <v>91</v>
      </c>
      <c r="S99" s="1723">
        <v>297</v>
      </c>
      <c r="T99" s="1760">
        <v>582</v>
      </c>
      <c r="U99" s="1727">
        <v>147</v>
      </c>
      <c r="V99" s="1761">
        <v>435</v>
      </c>
      <c r="W99" s="1723">
        <v>872</v>
      </c>
      <c r="X99" s="1723">
        <v>237</v>
      </c>
      <c r="Y99" s="1723">
        <v>635</v>
      </c>
      <c r="Z99" s="1760">
        <v>1464</v>
      </c>
      <c r="AA99" s="1727">
        <v>397</v>
      </c>
      <c r="AB99" s="1761">
        <v>1067</v>
      </c>
      <c r="AC99" s="1723">
        <v>2223</v>
      </c>
      <c r="AD99" s="1723">
        <v>538</v>
      </c>
      <c r="AE99" s="1727">
        <v>1685</v>
      </c>
      <c r="AF99" s="1760">
        <v>3474</v>
      </c>
      <c r="AG99" s="1727">
        <v>808</v>
      </c>
      <c r="AH99" s="1761">
        <v>2666</v>
      </c>
      <c r="AI99" s="1723">
        <v>5808</v>
      </c>
      <c r="AJ99" s="1727">
        <v>1372</v>
      </c>
      <c r="AK99" s="1723">
        <v>4436</v>
      </c>
      <c r="AL99" s="1760">
        <v>6564</v>
      </c>
      <c r="AM99" s="1727">
        <v>1390</v>
      </c>
      <c r="AN99" s="1761">
        <v>5174</v>
      </c>
      <c r="AO99" s="1723">
        <v>8568</v>
      </c>
      <c r="AP99" s="1728">
        <v>1782</v>
      </c>
      <c r="AQ99" s="1727">
        <v>6786</v>
      </c>
      <c r="AR99" s="1724">
        <v>8661</v>
      </c>
      <c r="AS99" s="1725">
        <v>1810</v>
      </c>
      <c r="AT99" s="1726">
        <v>6851</v>
      </c>
      <c r="AU99" s="1723">
        <v>11378</v>
      </c>
      <c r="AV99" s="1728">
        <v>2962</v>
      </c>
      <c r="AW99" s="1727">
        <v>8416</v>
      </c>
      <c r="AX99" s="1724">
        <v>11814</v>
      </c>
      <c r="AY99" s="1725">
        <v>3069</v>
      </c>
      <c r="AZ99" s="1726">
        <v>8745</v>
      </c>
      <c r="BA99" s="1725"/>
    </row>
    <row r="100" spans="1:53">
      <c r="A100" s="1748" t="s">
        <v>2359</v>
      </c>
      <c r="B100" s="1760">
        <v>35</v>
      </c>
      <c r="C100" s="1727">
        <v>5</v>
      </c>
      <c r="D100" s="1761">
        <v>30</v>
      </c>
      <c r="E100" s="1723">
        <v>42</v>
      </c>
      <c r="F100" s="1723">
        <v>12</v>
      </c>
      <c r="G100" s="1723">
        <v>30</v>
      </c>
      <c r="H100" s="1760">
        <v>80</v>
      </c>
      <c r="I100" s="1727">
        <v>15</v>
      </c>
      <c r="J100" s="1761">
        <v>65</v>
      </c>
      <c r="K100" s="1723">
        <v>213</v>
      </c>
      <c r="L100" s="1723">
        <v>54</v>
      </c>
      <c r="M100" s="1723">
        <v>159</v>
      </c>
      <c r="N100" s="1760">
        <v>318</v>
      </c>
      <c r="O100" s="1727">
        <v>82</v>
      </c>
      <c r="P100" s="1761">
        <v>236</v>
      </c>
      <c r="Q100" s="1723">
        <v>320</v>
      </c>
      <c r="R100" s="1723">
        <v>79</v>
      </c>
      <c r="S100" s="1723">
        <v>241</v>
      </c>
      <c r="T100" s="1760">
        <v>320</v>
      </c>
      <c r="U100" s="1727">
        <v>72</v>
      </c>
      <c r="V100" s="1761">
        <v>248</v>
      </c>
      <c r="W100" s="1723">
        <v>570</v>
      </c>
      <c r="X100" s="1723">
        <v>141</v>
      </c>
      <c r="Y100" s="1723">
        <v>429</v>
      </c>
      <c r="Z100" s="1760">
        <v>974</v>
      </c>
      <c r="AA100" s="1727">
        <v>253</v>
      </c>
      <c r="AB100" s="1761">
        <v>721</v>
      </c>
      <c r="AC100" s="1723">
        <v>1606</v>
      </c>
      <c r="AD100" s="1723">
        <v>379</v>
      </c>
      <c r="AE100" s="1727">
        <v>1227</v>
      </c>
      <c r="AF100" s="1760">
        <v>2239</v>
      </c>
      <c r="AG100" s="1727">
        <v>532</v>
      </c>
      <c r="AH100" s="1761">
        <v>1707</v>
      </c>
      <c r="AI100" s="1723">
        <v>4296</v>
      </c>
      <c r="AJ100" s="1727">
        <v>911</v>
      </c>
      <c r="AK100" s="1723">
        <v>3385</v>
      </c>
      <c r="AL100" s="1760">
        <v>5443</v>
      </c>
      <c r="AM100" s="1727">
        <v>1111</v>
      </c>
      <c r="AN100" s="1761">
        <v>4332</v>
      </c>
      <c r="AO100" s="1723">
        <v>6602</v>
      </c>
      <c r="AP100" s="1728">
        <v>1277</v>
      </c>
      <c r="AQ100" s="1727">
        <v>5325</v>
      </c>
      <c r="AR100" s="1724">
        <v>6662</v>
      </c>
      <c r="AS100" s="1725">
        <v>1291</v>
      </c>
      <c r="AT100" s="1726">
        <v>5371</v>
      </c>
      <c r="AU100" s="1723">
        <v>9567</v>
      </c>
      <c r="AV100" s="1728">
        <v>2265</v>
      </c>
      <c r="AW100" s="1727">
        <v>7302</v>
      </c>
      <c r="AX100" s="1724">
        <v>9929</v>
      </c>
      <c r="AY100" s="1725">
        <v>2349</v>
      </c>
      <c r="AZ100" s="1726">
        <v>7580</v>
      </c>
      <c r="BA100" s="1725"/>
    </row>
    <row r="101" spans="1:53">
      <c r="A101" s="1748" t="s">
        <v>2360</v>
      </c>
      <c r="B101" s="1760">
        <v>28</v>
      </c>
      <c r="C101" s="1727">
        <v>6</v>
      </c>
      <c r="D101" s="1761">
        <v>22</v>
      </c>
      <c r="E101" s="1723">
        <v>41</v>
      </c>
      <c r="F101" s="1723">
        <v>8</v>
      </c>
      <c r="G101" s="1723">
        <v>33</v>
      </c>
      <c r="H101" s="1760">
        <v>60</v>
      </c>
      <c r="I101" s="1727">
        <v>8</v>
      </c>
      <c r="J101" s="1761">
        <v>52</v>
      </c>
      <c r="K101" s="1723">
        <v>55</v>
      </c>
      <c r="L101" s="1723">
        <v>9</v>
      </c>
      <c r="M101" s="1723">
        <v>46</v>
      </c>
      <c r="N101" s="1760">
        <v>123</v>
      </c>
      <c r="O101" s="1727">
        <v>16</v>
      </c>
      <c r="P101" s="1761">
        <v>107</v>
      </c>
      <c r="Q101" s="1723">
        <v>147</v>
      </c>
      <c r="R101" s="1723">
        <v>28</v>
      </c>
      <c r="S101" s="1723">
        <v>119</v>
      </c>
      <c r="T101" s="1760">
        <v>208</v>
      </c>
      <c r="U101" s="1727">
        <v>48</v>
      </c>
      <c r="V101" s="1761">
        <v>160</v>
      </c>
      <c r="W101" s="1723">
        <v>399</v>
      </c>
      <c r="X101" s="1729">
        <v>95</v>
      </c>
      <c r="Y101" s="1723">
        <v>304</v>
      </c>
      <c r="Z101" s="1760">
        <v>625</v>
      </c>
      <c r="AA101" s="1727">
        <v>161</v>
      </c>
      <c r="AB101" s="1761">
        <v>464</v>
      </c>
      <c r="AC101" s="1723">
        <v>1062</v>
      </c>
      <c r="AD101" s="1723">
        <v>255</v>
      </c>
      <c r="AE101" s="1727">
        <v>807</v>
      </c>
      <c r="AF101" s="1760">
        <v>1733</v>
      </c>
      <c r="AG101" s="1727">
        <v>405</v>
      </c>
      <c r="AH101" s="1761">
        <v>1328</v>
      </c>
      <c r="AI101" s="1723">
        <v>3351</v>
      </c>
      <c r="AJ101" s="1727">
        <v>620</v>
      </c>
      <c r="AK101" s="1723">
        <v>2731</v>
      </c>
      <c r="AL101" s="1760">
        <v>4112</v>
      </c>
      <c r="AM101" s="1727">
        <v>800</v>
      </c>
      <c r="AN101" s="1761">
        <v>3312</v>
      </c>
      <c r="AO101" s="1723">
        <v>5566</v>
      </c>
      <c r="AP101" s="1728">
        <v>1011</v>
      </c>
      <c r="AQ101" s="1727">
        <v>4555</v>
      </c>
      <c r="AR101" s="1724">
        <v>5615</v>
      </c>
      <c r="AS101" s="1725">
        <v>1023</v>
      </c>
      <c r="AT101" s="1726">
        <v>4592</v>
      </c>
      <c r="AU101" s="1723">
        <v>6989</v>
      </c>
      <c r="AV101" s="1728">
        <v>1536</v>
      </c>
      <c r="AW101" s="1727">
        <v>5453</v>
      </c>
      <c r="AX101" s="1724">
        <v>7265</v>
      </c>
      <c r="AY101" s="1725">
        <v>1602</v>
      </c>
      <c r="AZ101" s="1726">
        <v>5663</v>
      </c>
      <c r="BA101" s="1725"/>
    </row>
    <row r="102" spans="1:53">
      <c r="A102" s="1748" t="s">
        <v>2361</v>
      </c>
      <c r="B102" s="1760">
        <v>13</v>
      </c>
      <c r="C102" s="1727">
        <v>3</v>
      </c>
      <c r="D102" s="1761">
        <v>10</v>
      </c>
      <c r="E102" s="1723">
        <v>24</v>
      </c>
      <c r="F102" s="1723">
        <v>1</v>
      </c>
      <c r="G102" s="1723">
        <v>23</v>
      </c>
      <c r="H102" s="1760">
        <v>22</v>
      </c>
      <c r="I102" s="1727">
        <v>4</v>
      </c>
      <c r="J102" s="1761">
        <v>18</v>
      </c>
      <c r="K102" s="1723">
        <v>41</v>
      </c>
      <c r="L102" s="1723">
        <v>7</v>
      </c>
      <c r="M102" s="1723">
        <v>34</v>
      </c>
      <c r="N102" s="1760">
        <v>68</v>
      </c>
      <c r="O102" s="1727">
        <v>12</v>
      </c>
      <c r="P102" s="1761">
        <v>56</v>
      </c>
      <c r="Q102" s="1723">
        <v>102</v>
      </c>
      <c r="R102" s="1723">
        <v>26</v>
      </c>
      <c r="S102" s="1723">
        <v>76</v>
      </c>
      <c r="T102" s="1760">
        <v>148</v>
      </c>
      <c r="U102" s="1727">
        <v>43</v>
      </c>
      <c r="V102" s="1761">
        <v>105</v>
      </c>
      <c r="W102" s="1723">
        <v>275</v>
      </c>
      <c r="X102" s="1723">
        <v>70</v>
      </c>
      <c r="Y102" s="1723">
        <v>205</v>
      </c>
      <c r="Z102" s="1760">
        <v>433</v>
      </c>
      <c r="AA102" s="1727">
        <v>127</v>
      </c>
      <c r="AB102" s="1761">
        <v>306</v>
      </c>
      <c r="AC102" s="1723">
        <v>730</v>
      </c>
      <c r="AD102" s="1723">
        <v>164</v>
      </c>
      <c r="AE102" s="1727">
        <v>566</v>
      </c>
      <c r="AF102" s="1760">
        <v>1245</v>
      </c>
      <c r="AG102" s="1727">
        <v>275</v>
      </c>
      <c r="AH102" s="1761">
        <v>970</v>
      </c>
      <c r="AI102" s="1723">
        <v>2354</v>
      </c>
      <c r="AJ102" s="1727">
        <v>454</v>
      </c>
      <c r="AK102" s="1723">
        <v>1900</v>
      </c>
      <c r="AL102" s="1760">
        <v>3266</v>
      </c>
      <c r="AM102" s="1727">
        <v>603</v>
      </c>
      <c r="AN102" s="1761">
        <v>2663</v>
      </c>
      <c r="AO102" s="1723">
        <v>3213</v>
      </c>
      <c r="AP102" s="1728">
        <v>515</v>
      </c>
      <c r="AQ102" s="1727">
        <v>2698</v>
      </c>
      <c r="AR102" s="1724">
        <v>3238</v>
      </c>
      <c r="AS102" s="1725">
        <v>520</v>
      </c>
      <c r="AT102" s="1726">
        <v>2718</v>
      </c>
      <c r="AU102" s="1723">
        <v>5157</v>
      </c>
      <c r="AV102" s="1728">
        <v>1085</v>
      </c>
      <c r="AW102" s="1727">
        <v>4072</v>
      </c>
      <c r="AX102" s="1724">
        <v>5343</v>
      </c>
      <c r="AY102" s="1725">
        <v>1119</v>
      </c>
      <c r="AZ102" s="1726">
        <v>4224</v>
      </c>
      <c r="BA102" s="1725"/>
    </row>
    <row r="103" spans="1:53">
      <c r="A103" s="1748" t="s">
        <v>2362</v>
      </c>
      <c r="B103" s="1760">
        <v>22</v>
      </c>
      <c r="C103" s="1727">
        <v>7</v>
      </c>
      <c r="D103" s="1761">
        <v>15</v>
      </c>
      <c r="E103" s="1723">
        <v>7</v>
      </c>
      <c r="F103" s="1723">
        <v>3</v>
      </c>
      <c r="G103" s="1723">
        <v>4</v>
      </c>
      <c r="H103" s="1760">
        <v>12</v>
      </c>
      <c r="I103" s="1727">
        <v>2</v>
      </c>
      <c r="J103" s="1761">
        <v>10</v>
      </c>
      <c r="K103" s="1723">
        <v>22</v>
      </c>
      <c r="L103" s="1723">
        <v>2</v>
      </c>
      <c r="M103" s="1723">
        <v>20</v>
      </c>
      <c r="N103" s="1760">
        <v>38</v>
      </c>
      <c r="O103" s="1727">
        <v>10</v>
      </c>
      <c r="P103" s="1761">
        <v>28</v>
      </c>
      <c r="Q103" s="1723">
        <v>57</v>
      </c>
      <c r="R103" s="1723">
        <v>12</v>
      </c>
      <c r="S103" s="1723">
        <v>45</v>
      </c>
      <c r="T103" s="1760">
        <v>96</v>
      </c>
      <c r="U103" s="1727">
        <v>27</v>
      </c>
      <c r="V103" s="1761">
        <v>69</v>
      </c>
      <c r="W103" s="1723">
        <v>155</v>
      </c>
      <c r="X103" s="1723">
        <v>37</v>
      </c>
      <c r="Y103" s="1723">
        <v>118</v>
      </c>
      <c r="Z103" s="1760">
        <v>258</v>
      </c>
      <c r="AA103" s="1727">
        <v>52</v>
      </c>
      <c r="AB103" s="1761">
        <v>206</v>
      </c>
      <c r="AC103" s="1723">
        <v>499</v>
      </c>
      <c r="AD103" s="1723">
        <v>96</v>
      </c>
      <c r="AE103" s="1727">
        <v>403</v>
      </c>
      <c r="AF103" s="1760">
        <v>901</v>
      </c>
      <c r="AG103" s="1727">
        <v>177</v>
      </c>
      <c r="AH103" s="1761">
        <v>724</v>
      </c>
      <c r="AI103" s="1723">
        <v>1699</v>
      </c>
      <c r="AJ103" s="1727">
        <v>320</v>
      </c>
      <c r="AK103" s="1723">
        <v>1379</v>
      </c>
      <c r="AL103" s="1760">
        <v>2358</v>
      </c>
      <c r="AM103" s="1727">
        <v>418</v>
      </c>
      <c r="AN103" s="1761">
        <v>1940</v>
      </c>
      <c r="AO103" s="1723">
        <v>2573</v>
      </c>
      <c r="AP103" s="1728">
        <v>413</v>
      </c>
      <c r="AQ103" s="1727">
        <v>2160</v>
      </c>
      <c r="AR103" s="1724">
        <v>2591</v>
      </c>
      <c r="AS103" s="1725">
        <v>417</v>
      </c>
      <c r="AT103" s="1726">
        <v>2174</v>
      </c>
      <c r="AU103" s="1723">
        <v>3718</v>
      </c>
      <c r="AV103" s="1728">
        <v>623</v>
      </c>
      <c r="AW103" s="1727">
        <v>3095</v>
      </c>
      <c r="AX103" s="1724">
        <v>3855</v>
      </c>
      <c r="AY103" s="1725">
        <v>647</v>
      </c>
      <c r="AZ103" s="1726">
        <v>3208</v>
      </c>
      <c r="BA103" s="1725"/>
    </row>
    <row r="104" spans="1:53">
      <c r="A104" s="1748" t="s">
        <v>2363</v>
      </c>
      <c r="B104" s="1760">
        <v>21</v>
      </c>
      <c r="C104" s="1727">
        <v>6</v>
      </c>
      <c r="D104" s="1761">
        <v>15</v>
      </c>
      <c r="E104" s="1723">
        <v>10</v>
      </c>
      <c r="F104" s="1723">
        <v>1</v>
      </c>
      <c r="G104" s="1723">
        <v>9</v>
      </c>
      <c r="H104" s="1760">
        <v>8</v>
      </c>
      <c r="I104" s="1727">
        <v>1</v>
      </c>
      <c r="J104" s="1761">
        <v>7</v>
      </c>
      <c r="K104" s="1723">
        <v>9</v>
      </c>
      <c r="L104" s="1723">
        <v>2</v>
      </c>
      <c r="M104" s="1723">
        <v>7</v>
      </c>
      <c r="N104" s="1760">
        <v>24</v>
      </c>
      <c r="O104" s="1727">
        <v>5</v>
      </c>
      <c r="P104" s="1761">
        <v>19</v>
      </c>
      <c r="Q104" s="1723">
        <v>40</v>
      </c>
      <c r="R104" s="1723">
        <v>5</v>
      </c>
      <c r="S104" s="1723">
        <v>35</v>
      </c>
      <c r="T104" s="1760">
        <v>52</v>
      </c>
      <c r="U104" s="1727">
        <v>10</v>
      </c>
      <c r="V104" s="1761">
        <v>42</v>
      </c>
      <c r="W104" s="1723">
        <v>104</v>
      </c>
      <c r="X104" s="1723">
        <v>23</v>
      </c>
      <c r="Y104" s="1723">
        <v>81</v>
      </c>
      <c r="Z104" s="1760">
        <v>168</v>
      </c>
      <c r="AA104" s="1727">
        <v>36</v>
      </c>
      <c r="AB104" s="1761">
        <v>132</v>
      </c>
      <c r="AC104" s="1723">
        <v>305</v>
      </c>
      <c r="AD104" s="1723">
        <v>70</v>
      </c>
      <c r="AE104" s="1727">
        <v>235</v>
      </c>
      <c r="AF104" s="1760">
        <v>589</v>
      </c>
      <c r="AG104" s="1727">
        <v>121</v>
      </c>
      <c r="AH104" s="1761">
        <v>468</v>
      </c>
      <c r="AI104" s="1723">
        <v>1092</v>
      </c>
      <c r="AJ104" s="1727">
        <v>196</v>
      </c>
      <c r="AK104" s="1723">
        <v>896</v>
      </c>
      <c r="AL104" s="1760">
        <v>1773</v>
      </c>
      <c r="AM104" s="1727">
        <v>316</v>
      </c>
      <c r="AN104" s="1761">
        <v>1457</v>
      </c>
      <c r="AO104" s="1723">
        <v>1984</v>
      </c>
      <c r="AP104" s="1728">
        <v>298</v>
      </c>
      <c r="AQ104" s="1727">
        <v>1686</v>
      </c>
      <c r="AR104" s="1724">
        <v>1997</v>
      </c>
      <c r="AS104" s="1725">
        <v>301</v>
      </c>
      <c r="AT104" s="1726">
        <v>1696</v>
      </c>
      <c r="AU104" s="1723">
        <v>2832</v>
      </c>
      <c r="AV104" s="1728">
        <v>401</v>
      </c>
      <c r="AW104" s="1727">
        <v>2431</v>
      </c>
      <c r="AX104" s="1724">
        <v>2939</v>
      </c>
      <c r="AY104" s="1725">
        <v>414</v>
      </c>
      <c r="AZ104" s="1726">
        <v>2525</v>
      </c>
      <c r="BA104" s="1725"/>
    </row>
    <row r="105" spans="1:53">
      <c r="A105" s="1748" t="s">
        <v>2364</v>
      </c>
      <c r="B105" s="1760">
        <v>2</v>
      </c>
      <c r="C105" s="1727">
        <v>0</v>
      </c>
      <c r="D105" s="1761">
        <v>2</v>
      </c>
      <c r="E105" s="1723">
        <v>3</v>
      </c>
      <c r="F105" s="1723">
        <v>1</v>
      </c>
      <c r="G105" s="1723">
        <v>2</v>
      </c>
      <c r="H105" s="1760">
        <v>1</v>
      </c>
      <c r="I105" s="1727">
        <v>0</v>
      </c>
      <c r="J105" s="1761">
        <v>1</v>
      </c>
      <c r="K105" s="1723">
        <v>4</v>
      </c>
      <c r="L105" s="1723">
        <v>0</v>
      </c>
      <c r="M105" s="1723">
        <v>4</v>
      </c>
      <c r="N105" s="1760">
        <v>10</v>
      </c>
      <c r="O105" s="1727">
        <v>1</v>
      </c>
      <c r="P105" s="1761">
        <v>9</v>
      </c>
      <c r="Q105" s="1723">
        <v>21</v>
      </c>
      <c r="R105" s="1723">
        <v>3</v>
      </c>
      <c r="S105" s="1723">
        <v>18</v>
      </c>
      <c r="T105" s="1760">
        <v>28</v>
      </c>
      <c r="U105" s="1727">
        <v>7</v>
      </c>
      <c r="V105" s="1761">
        <v>21</v>
      </c>
      <c r="W105" s="1723">
        <v>39</v>
      </c>
      <c r="X105" s="1723">
        <v>7</v>
      </c>
      <c r="Y105" s="1723">
        <v>32</v>
      </c>
      <c r="Z105" s="1760">
        <v>110</v>
      </c>
      <c r="AA105" s="1727">
        <v>30</v>
      </c>
      <c r="AB105" s="1761">
        <v>80</v>
      </c>
      <c r="AC105" s="1723">
        <v>178</v>
      </c>
      <c r="AD105" s="1723">
        <v>29</v>
      </c>
      <c r="AE105" s="1727">
        <v>149</v>
      </c>
      <c r="AF105" s="1760">
        <v>409</v>
      </c>
      <c r="AG105" s="1727">
        <v>64</v>
      </c>
      <c r="AH105" s="1761">
        <v>345</v>
      </c>
      <c r="AI105" s="1723">
        <v>688</v>
      </c>
      <c r="AJ105" s="1727">
        <v>115</v>
      </c>
      <c r="AK105" s="1723">
        <v>573</v>
      </c>
      <c r="AL105" s="1760">
        <v>1152</v>
      </c>
      <c r="AM105" s="1727">
        <v>191</v>
      </c>
      <c r="AN105" s="1761">
        <v>961</v>
      </c>
      <c r="AO105" s="1723">
        <v>1391</v>
      </c>
      <c r="AP105" s="1728">
        <v>196</v>
      </c>
      <c r="AQ105" s="1727">
        <v>1195</v>
      </c>
      <c r="AR105" s="1724">
        <v>1399</v>
      </c>
      <c r="AS105" s="1725">
        <v>196</v>
      </c>
      <c r="AT105" s="1726">
        <v>1203</v>
      </c>
      <c r="AU105" s="1723">
        <v>1850</v>
      </c>
      <c r="AV105" s="1728">
        <v>254</v>
      </c>
      <c r="AW105" s="1727">
        <v>1596</v>
      </c>
      <c r="AX105" s="1724">
        <v>1912</v>
      </c>
      <c r="AY105" s="1725">
        <v>260</v>
      </c>
      <c r="AZ105" s="1726">
        <v>1652</v>
      </c>
      <c r="BA105" s="1725"/>
    </row>
    <row r="106" spans="1:53">
      <c r="A106" s="15" t="s">
        <v>2235</v>
      </c>
      <c r="B106" s="1767"/>
      <c r="C106" s="1768"/>
      <c r="D106" s="1769"/>
      <c r="E106" s="1768"/>
      <c r="F106" s="1768"/>
      <c r="G106" s="1768"/>
      <c r="H106" s="1767"/>
      <c r="I106" s="1768"/>
      <c r="J106" s="1769"/>
      <c r="K106" s="1768"/>
      <c r="L106" s="1768"/>
      <c r="M106" s="1768"/>
      <c r="N106" s="1767"/>
      <c r="O106" s="1768"/>
      <c r="P106" s="1769"/>
      <c r="Q106" s="1768"/>
      <c r="R106" s="1768"/>
      <c r="S106" s="1768"/>
      <c r="T106" s="1767"/>
      <c r="U106" s="1768"/>
      <c r="V106" s="1769"/>
      <c r="W106" s="1768"/>
      <c r="X106" s="1768"/>
      <c r="Y106" s="1768"/>
      <c r="Z106" s="1767"/>
      <c r="AA106" s="1768"/>
      <c r="AB106" s="1769"/>
      <c r="AC106" s="1768"/>
      <c r="AD106" s="1768"/>
      <c r="AE106" s="1768"/>
      <c r="AF106" s="1767"/>
      <c r="AG106" s="1768"/>
      <c r="AH106" s="1769"/>
      <c r="AI106" s="1714">
        <v>405</v>
      </c>
      <c r="AJ106" s="1714">
        <v>66</v>
      </c>
      <c r="AK106" s="1714">
        <v>339</v>
      </c>
      <c r="AL106" s="1713">
        <v>798</v>
      </c>
      <c r="AM106" s="1714">
        <v>119</v>
      </c>
      <c r="AN106" s="1715">
        <v>679</v>
      </c>
      <c r="AO106" s="1714">
        <v>897</v>
      </c>
      <c r="AP106" s="1714">
        <v>132</v>
      </c>
      <c r="AQ106" s="1714">
        <v>765</v>
      </c>
      <c r="AR106" s="1739"/>
      <c r="AS106" s="1740"/>
      <c r="AT106" s="1741"/>
      <c r="AU106" s="1714"/>
      <c r="AV106" s="1714"/>
      <c r="AW106" s="1714"/>
      <c r="AX106" s="1739"/>
      <c r="AY106" s="1740"/>
      <c r="AZ106" s="1741"/>
      <c r="BA106" s="1725"/>
    </row>
    <row r="107" spans="1:53">
      <c r="A107" s="1764" t="s">
        <v>2236</v>
      </c>
      <c r="B107" s="1770"/>
      <c r="C107" s="1771"/>
      <c r="D107" s="1772"/>
      <c r="E107" s="1771"/>
      <c r="F107" s="1771"/>
      <c r="G107" s="1771"/>
      <c r="H107" s="1770"/>
      <c r="I107" s="1771"/>
      <c r="J107" s="1772"/>
      <c r="K107" s="1771"/>
      <c r="L107" s="1771"/>
      <c r="M107" s="1771"/>
      <c r="N107" s="1770"/>
      <c r="O107" s="1771"/>
      <c r="P107" s="1772"/>
      <c r="Q107" s="1771"/>
      <c r="R107" s="1771"/>
      <c r="S107" s="1771"/>
      <c r="T107" s="1770"/>
      <c r="U107" s="1771"/>
      <c r="V107" s="1772"/>
      <c r="W107" s="1771"/>
      <c r="X107" s="1771"/>
      <c r="Y107" s="1771"/>
      <c r="Z107" s="1770"/>
      <c r="AA107" s="1771"/>
      <c r="AB107" s="1772"/>
      <c r="AC107" s="1771"/>
      <c r="AD107" s="1771"/>
      <c r="AE107" s="1771"/>
      <c r="AF107" s="1770"/>
      <c r="AG107" s="1771"/>
      <c r="AH107" s="1772"/>
      <c r="AI107" s="1746">
        <v>249</v>
      </c>
      <c r="AJ107" s="1746">
        <v>37</v>
      </c>
      <c r="AK107" s="1746">
        <v>212</v>
      </c>
      <c r="AL107" s="1776">
        <v>469</v>
      </c>
      <c r="AM107" s="1746">
        <v>55</v>
      </c>
      <c r="AN107" s="1777">
        <v>414</v>
      </c>
      <c r="AO107" s="1746">
        <v>665</v>
      </c>
      <c r="AP107" s="1746">
        <v>92</v>
      </c>
      <c r="AQ107" s="1746">
        <v>573</v>
      </c>
      <c r="AR107" s="1724"/>
      <c r="AS107" s="1725"/>
      <c r="AT107" s="1726"/>
      <c r="AU107" s="1746"/>
      <c r="AV107" s="1746"/>
      <c r="AW107" s="1746"/>
      <c r="AX107" s="1724"/>
      <c r="AY107" s="1725"/>
      <c r="AZ107" s="1726"/>
      <c r="BA107" s="1725"/>
    </row>
    <row r="108" spans="1:53">
      <c r="A108" s="1764" t="s">
        <v>2237</v>
      </c>
      <c r="B108" s="1770"/>
      <c r="C108" s="1771"/>
      <c r="D108" s="1772"/>
      <c r="E108" s="1771"/>
      <c r="F108" s="1771"/>
      <c r="G108" s="1771"/>
      <c r="H108" s="1770"/>
      <c r="I108" s="1771"/>
      <c r="J108" s="1772"/>
      <c r="K108" s="1771"/>
      <c r="L108" s="1771"/>
      <c r="M108" s="1771"/>
      <c r="N108" s="1770"/>
      <c r="O108" s="1771"/>
      <c r="P108" s="1772"/>
      <c r="Q108" s="1771"/>
      <c r="R108" s="1771"/>
      <c r="S108" s="1771"/>
      <c r="T108" s="1770"/>
      <c r="U108" s="1771"/>
      <c r="V108" s="1772"/>
      <c r="W108" s="1771"/>
      <c r="X108" s="1771"/>
      <c r="Y108" s="1771"/>
      <c r="Z108" s="1770"/>
      <c r="AA108" s="1771"/>
      <c r="AB108" s="1772"/>
      <c r="AC108" s="1771"/>
      <c r="AD108" s="1771"/>
      <c r="AE108" s="1771"/>
      <c r="AF108" s="1770"/>
      <c r="AG108" s="1771"/>
      <c r="AH108" s="1772"/>
      <c r="AI108" s="1746">
        <v>173</v>
      </c>
      <c r="AJ108" s="1746">
        <v>26</v>
      </c>
      <c r="AK108" s="1746">
        <v>147</v>
      </c>
      <c r="AL108" s="1776">
        <v>294</v>
      </c>
      <c r="AM108" s="1746">
        <v>30</v>
      </c>
      <c r="AN108" s="1777">
        <v>264</v>
      </c>
      <c r="AO108" s="1746">
        <v>426</v>
      </c>
      <c r="AP108" s="1746">
        <v>51</v>
      </c>
      <c r="AQ108" s="1746">
        <v>375</v>
      </c>
      <c r="AR108" s="1724"/>
      <c r="AS108" s="1725"/>
      <c r="AT108" s="1726"/>
      <c r="AU108" s="1746"/>
      <c r="AV108" s="1746"/>
      <c r="AW108" s="1746"/>
      <c r="AX108" s="1724"/>
      <c r="AY108" s="1725"/>
      <c r="AZ108" s="1726"/>
      <c r="BA108" s="1725"/>
    </row>
    <row r="109" spans="1:53">
      <c r="A109" s="1764" t="s">
        <v>2238</v>
      </c>
      <c r="B109" s="1770"/>
      <c r="C109" s="1771"/>
      <c r="D109" s="1772"/>
      <c r="E109" s="1771"/>
      <c r="F109" s="1771"/>
      <c r="G109" s="1771"/>
      <c r="H109" s="1770"/>
      <c r="I109" s="1771"/>
      <c r="J109" s="1772"/>
      <c r="K109" s="1771"/>
      <c r="L109" s="1771"/>
      <c r="M109" s="1771"/>
      <c r="N109" s="1770"/>
      <c r="O109" s="1771"/>
      <c r="P109" s="1772"/>
      <c r="Q109" s="1771"/>
      <c r="R109" s="1771"/>
      <c r="S109" s="1771"/>
      <c r="T109" s="1770"/>
      <c r="U109" s="1771"/>
      <c r="V109" s="1772"/>
      <c r="W109" s="1771"/>
      <c r="X109" s="1771"/>
      <c r="Y109" s="1771"/>
      <c r="Z109" s="1770"/>
      <c r="AA109" s="1771"/>
      <c r="AB109" s="1772"/>
      <c r="AC109" s="1771"/>
      <c r="AD109" s="1771"/>
      <c r="AE109" s="1771"/>
      <c r="AF109" s="1770"/>
      <c r="AG109" s="1771"/>
      <c r="AH109" s="1772"/>
      <c r="AI109" s="1746">
        <v>98</v>
      </c>
      <c r="AJ109" s="1746">
        <v>15</v>
      </c>
      <c r="AK109" s="1746">
        <v>83</v>
      </c>
      <c r="AL109" s="1776">
        <v>157</v>
      </c>
      <c r="AM109" s="1746">
        <v>23</v>
      </c>
      <c r="AN109" s="1777">
        <v>134</v>
      </c>
      <c r="AO109" s="1746">
        <v>305</v>
      </c>
      <c r="AP109" s="1746">
        <v>28</v>
      </c>
      <c r="AQ109" s="1746">
        <v>277</v>
      </c>
      <c r="AR109" s="1724"/>
      <c r="AS109" s="1725"/>
      <c r="AT109" s="1726"/>
      <c r="AU109" s="1746"/>
      <c r="AV109" s="1746"/>
      <c r="AW109" s="1746"/>
      <c r="AX109" s="1724"/>
      <c r="AY109" s="1725"/>
      <c r="AZ109" s="1726"/>
      <c r="BA109" s="1725"/>
    </row>
    <row r="110" spans="1:53">
      <c r="A110" s="1764" t="s">
        <v>2239</v>
      </c>
      <c r="B110" s="1770"/>
      <c r="C110" s="1771"/>
      <c r="D110" s="1772"/>
      <c r="E110" s="1771"/>
      <c r="F110" s="1771"/>
      <c r="G110" s="1771"/>
      <c r="H110" s="1770"/>
      <c r="I110" s="1771"/>
      <c r="J110" s="1772"/>
      <c r="K110" s="1771"/>
      <c r="L110" s="1771"/>
      <c r="M110" s="1771"/>
      <c r="N110" s="1770"/>
      <c r="O110" s="1771"/>
      <c r="P110" s="1772"/>
      <c r="Q110" s="1771"/>
      <c r="R110" s="1771"/>
      <c r="S110" s="1771"/>
      <c r="T110" s="1770"/>
      <c r="U110" s="1771"/>
      <c r="V110" s="1772"/>
      <c r="W110" s="1771"/>
      <c r="X110" s="1771"/>
      <c r="Y110" s="1771"/>
      <c r="Z110" s="1770"/>
      <c r="AA110" s="1771"/>
      <c r="AB110" s="1772"/>
      <c r="AC110" s="1771"/>
      <c r="AD110" s="1771"/>
      <c r="AE110" s="1771"/>
      <c r="AF110" s="1770"/>
      <c r="AG110" s="1771"/>
      <c r="AH110" s="1772"/>
      <c r="AI110" s="1746">
        <v>58</v>
      </c>
      <c r="AJ110" s="1746">
        <v>5</v>
      </c>
      <c r="AK110" s="1746">
        <v>53</v>
      </c>
      <c r="AL110" s="1776">
        <v>92</v>
      </c>
      <c r="AM110" s="1746">
        <v>10</v>
      </c>
      <c r="AN110" s="1777">
        <v>82</v>
      </c>
      <c r="AO110" s="1746">
        <v>143</v>
      </c>
      <c r="AP110" s="1746">
        <v>20</v>
      </c>
      <c r="AQ110" s="1746">
        <v>123</v>
      </c>
      <c r="AR110" s="1724"/>
      <c r="AS110" s="1725"/>
      <c r="AT110" s="1726"/>
      <c r="AU110" s="1746"/>
      <c r="AV110" s="1746"/>
      <c r="AW110" s="1746"/>
      <c r="AX110" s="1724"/>
      <c r="AY110" s="1725"/>
      <c r="AZ110" s="1726"/>
      <c r="BA110" s="1725"/>
    </row>
    <row r="111" spans="1:53">
      <c r="A111" s="1764" t="s">
        <v>2240</v>
      </c>
      <c r="B111" s="1770"/>
      <c r="C111" s="1771"/>
      <c r="D111" s="1772"/>
      <c r="E111" s="1771"/>
      <c r="F111" s="1771"/>
      <c r="G111" s="1771"/>
      <c r="H111" s="1770"/>
      <c r="I111" s="1771"/>
      <c r="J111" s="1772"/>
      <c r="K111" s="1771"/>
      <c r="L111" s="1771"/>
      <c r="M111" s="1771"/>
      <c r="N111" s="1770"/>
      <c r="O111" s="1771"/>
      <c r="P111" s="1772"/>
      <c r="Q111" s="1771"/>
      <c r="R111" s="1771"/>
      <c r="S111" s="1771"/>
      <c r="T111" s="1770"/>
      <c r="U111" s="1771"/>
      <c r="V111" s="1772"/>
      <c r="W111" s="1771"/>
      <c r="X111" s="1771"/>
      <c r="Y111" s="1771"/>
      <c r="Z111" s="1770"/>
      <c r="AA111" s="1771"/>
      <c r="AB111" s="1772"/>
      <c r="AC111" s="1771"/>
      <c r="AD111" s="1771"/>
      <c r="AE111" s="1771"/>
      <c r="AF111" s="1770"/>
      <c r="AG111" s="1771"/>
      <c r="AH111" s="1772"/>
      <c r="AI111" s="1746">
        <v>30</v>
      </c>
      <c r="AJ111" s="1746">
        <v>3</v>
      </c>
      <c r="AK111" s="1746">
        <v>27</v>
      </c>
      <c r="AL111" s="1776">
        <v>49</v>
      </c>
      <c r="AM111" s="1746">
        <v>3</v>
      </c>
      <c r="AN111" s="1777">
        <v>46</v>
      </c>
      <c r="AO111" s="1746">
        <v>87</v>
      </c>
      <c r="AP111" s="1746">
        <v>11</v>
      </c>
      <c r="AQ111" s="1746">
        <v>76</v>
      </c>
      <c r="AR111" s="1724"/>
      <c r="AS111" s="1725"/>
      <c r="AT111" s="1726"/>
      <c r="AU111" s="1746"/>
      <c r="AV111" s="1746"/>
      <c r="AW111" s="1746"/>
      <c r="AX111" s="1724"/>
      <c r="AY111" s="1725"/>
      <c r="AZ111" s="1726"/>
      <c r="BA111" s="1725"/>
    </row>
    <row r="112" spans="1:53">
      <c r="A112" s="1764" t="s">
        <v>2241</v>
      </c>
      <c r="B112" s="1770"/>
      <c r="C112" s="1771"/>
      <c r="D112" s="1772"/>
      <c r="E112" s="1771"/>
      <c r="F112" s="1771"/>
      <c r="G112" s="1771"/>
      <c r="H112" s="1770"/>
      <c r="I112" s="1771"/>
      <c r="J112" s="1772"/>
      <c r="K112" s="1771"/>
      <c r="L112" s="1771"/>
      <c r="M112" s="1771"/>
      <c r="N112" s="1770"/>
      <c r="O112" s="1771"/>
      <c r="P112" s="1772"/>
      <c r="Q112" s="1771"/>
      <c r="R112" s="1771"/>
      <c r="S112" s="1771"/>
      <c r="T112" s="1770"/>
      <c r="U112" s="1771"/>
      <c r="V112" s="1772"/>
      <c r="W112" s="1771"/>
      <c r="X112" s="1771"/>
      <c r="Y112" s="1771"/>
      <c r="Z112" s="1770"/>
      <c r="AA112" s="1771"/>
      <c r="AB112" s="1772"/>
      <c r="AC112" s="1771"/>
      <c r="AD112" s="1771"/>
      <c r="AE112" s="1771"/>
      <c r="AF112" s="1770"/>
      <c r="AG112" s="1771"/>
      <c r="AH112" s="1772"/>
      <c r="AI112" s="1746">
        <v>22</v>
      </c>
      <c r="AJ112" s="1746">
        <v>3</v>
      </c>
      <c r="AK112" s="1746">
        <v>19</v>
      </c>
      <c r="AL112" s="1776">
        <v>27</v>
      </c>
      <c r="AM112" s="1746">
        <v>2</v>
      </c>
      <c r="AN112" s="1777">
        <v>25</v>
      </c>
      <c r="AO112" s="1746">
        <v>39</v>
      </c>
      <c r="AP112" s="1746">
        <v>2</v>
      </c>
      <c r="AQ112" s="1746">
        <v>37</v>
      </c>
      <c r="AR112" s="1724"/>
      <c r="AS112" s="1725"/>
      <c r="AT112" s="1726"/>
      <c r="AU112" s="1746"/>
      <c r="AV112" s="1746"/>
      <c r="AW112" s="1746"/>
      <c r="AX112" s="1724"/>
      <c r="AY112" s="1725"/>
      <c r="AZ112" s="1726"/>
      <c r="BA112" s="1725"/>
    </row>
    <row r="113" spans="1:53">
      <c r="A113" s="1764" t="s">
        <v>2242</v>
      </c>
      <c r="B113" s="1770"/>
      <c r="C113" s="1771"/>
      <c r="D113" s="1772"/>
      <c r="E113" s="1771"/>
      <c r="F113" s="1771"/>
      <c r="G113" s="1771"/>
      <c r="H113" s="1770"/>
      <c r="I113" s="1771"/>
      <c r="J113" s="1772"/>
      <c r="K113" s="1771"/>
      <c r="L113" s="1771"/>
      <c r="M113" s="1771"/>
      <c r="N113" s="1770"/>
      <c r="O113" s="1771"/>
      <c r="P113" s="1772"/>
      <c r="Q113" s="1771"/>
      <c r="R113" s="1771"/>
      <c r="S113" s="1771"/>
      <c r="T113" s="1770"/>
      <c r="U113" s="1771"/>
      <c r="V113" s="1772"/>
      <c r="W113" s="1771"/>
      <c r="X113" s="1771"/>
      <c r="Y113" s="1771"/>
      <c r="Z113" s="1770"/>
      <c r="AA113" s="1771"/>
      <c r="AB113" s="1772"/>
      <c r="AC113" s="1771"/>
      <c r="AD113" s="1771"/>
      <c r="AE113" s="1771"/>
      <c r="AF113" s="1770"/>
      <c r="AG113" s="1771"/>
      <c r="AH113" s="1772"/>
      <c r="AI113" s="1746">
        <v>15</v>
      </c>
      <c r="AJ113" s="1746">
        <v>1</v>
      </c>
      <c r="AK113" s="1746">
        <v>14</v>
      </c>
      <c r="AL113" s="1776">
        <v>21</v>
      </c>
      <c r="AM113" s="1746">
        <v>4</v>
      </c>
      <c r="AN113" s="1777">
        <v>17</v>
      </c>
      <c r="AO113" s="1746">
        <v>18</v>
      </c>
      <c r="AP113" s="1746">
        <v>1</v>
      </c>
      <c r="AQ113" s="1746">
        <v>17</v>
      </c>
      <c r="AR113" s="1724"/>
      <c r="AS113" s="1725"/>
      <c r="AT113" s="1726"/>
      <c r="AU113" s="1746"/>
      <c r="AV113" s="1746"/>
      <c r="AW113" s="1746"/>
      <c r="AX113" s="1724"/>
      <c r="AY113" s="1725"/>
      <c r="AZ113" s="1726"/>
      <c r="BA113" s="1725"/>
    </row>
    <row r="114" spans="1:53">
      <c r="A114" s="1764" t="s">
        <v>2243</v>
      </c>
      <c r="B114" s="1770"/>
      <c r="C114" s="1771"/>
      <c r="D114" s="1772"/>
      <c r="E114" s="1771"/>
      <c r="F114" s="1771"/>
      <c r="G114" s="1771"/>
      <c r="H114" s="1770"/>
      <c r="I114" s="1771"/>
      <c r="J114" s="1772"/>
      <c r="K114" s="1771"/>
      <c r="L114" s="1771"/>
      <c r="M114" s="1771"/>
      <c r="N114" s="1770"/>
      <c r="O114" s="1771"/>
      <c r="P114" s="1772"/>
      <c r="Q114" s="1771"/>
      <c r="R114" s="1771"/>
      <c r="S114" s="1771"/>
      <c r="T114" s="1770"/>
      <c r="U114" s="1771"/>
      <c r="V114" s="1772"/>
      <c r="W114" s="1771"/>
      <c r="X114" s="1771"/>
      <c r="Y114" s="1771"/>
      <c r="Z114" s="1770"/>
      <c r="AA114" s="1771"/>
      <c r="AB114" s="1772"/>
      <c r="AC114" s="1771"/>
      <c r="AD114" s="1771"/>
      <c r="AE114" s="1771"/>
      <c r="AF114" s="1770"/>
      <c r="AG114" s="1771"/>
      <c r="AH114" s="1772"/>
      <c r="AI114" s="1746">
        <v>5</v>
      </c>
      <c r="AJ114" s="1746">
        <v>1</v>
      </c>
      <c r="AK114" s="1746">
        <v>4</v>
      </c>
      <c r="AL114" s="1776">
        <v>6</v>
      </c>
      <c r="AM114" s="1746">
        <v>1</v>
      </c>
      <c r="AN114" s="1777">
        <v>5</v>
      </c>
      <c r="AO114" s="1746">
        <v>11</v>
      </c>
      <c r="AP114" s="1746">
        <v>1</v>
      </c>
      <c r="AQ114" s="1746">
        <v>10</v>
      </c>
      <c r="AR114" s="1724"/>
      <c r="AS114" s="1725"/>
      <c r="AT114" s="1726"/>
      <c r="AU114" s="1746"/>
      <c r="AV114" s="1746"/>
      <c r="AW114" s="1746"/>
      <c r="AX114" s="1724"/>
      <c r="AY114" s="1725"/>
      <c r="AZ114" s="1726"/>
      <c r="BA114" s="1725"/>
    </row>
    <row r="115" spans="1:53">
      <c r="A115" s="1765" t="s">
        <v>2244</v>
      </c>
      <c r="B115" s="1773"/>
      <c r="C115" s="1774"/>
      <c r="D115" s="1775"/>
      <c r="E115" s="1774"/>
      <c r="F115" s="1774"/>
      <c r="G115" s="1774"/>
      <c r="H115" s="1773"/>
      <c r="I115" s="1774"/>
      <c r="J115" s="1775"/>
      <c r="K115" s="1774"/>
      <c r="L115" s="1774"/>
      <c r="M115" s="1774"/>
      <c r="N115" s="1773"/>
      <c r="O115" s="1774"/>
      <c r="P115" s="1775"/>
      <c r="Q115" s="1774"/>
      <c r="R115" s="1774"/>
      <c r="S115" s="1774"/>
      <c r="T115" s="1773"/>
      <c r="U115" s="1774"/>
      <c r="V115" s="1775"/>
      <c r="W115" s="1774"/>
      <c r="X115" s="1774"/>
      <c r="Y115" s="1774"/>
      <c r="Z115" s="1773"/>
      <c r="AA115" s="1774"/>
      <c r="AB115" s="1775"/>
      <c r="AC115" s="1774"/>
      <c r="AD115" s="1774"/>
      <c r="AE115" s="1774"/>
      <c r="AF115" s="1773"/>
      <c r="AG115" s="1774"/>
      <c r="AH115" s="1775"/>
      <c r="AI115" s="1778">
        <v>2</v>
      </c>
      <c r="AJ115" s="1778">
        <v>0</v>
      </c>
      <c r="AK115" s="1778">
        <v>2</v>
      </c>
      <c r="AL115" s="1779">
        <v>4</v>
      </c>
      <c r="AM115" s="1778">
        <v>1</v>
      </c>
      <c r="AN115" s="1780">
        <v>3</v>
      </c>
      <c r="AO115" s="1778">
        <v>4</v>
      </c>
      <c r="AP115" s="1778">
        <v>1</v>
      </c>
      <c r="AQ115" s="1778">
        <v>3</v>
      </c>
      <c r="AR115" s="1736"/>
      <c r="AS115" s="1737"/>
      <c r="AT115" s="1738"/>
      <c r="AU115" s="1778"/>
      <c r="AV115" s="1778"/>
      <c r="AW115" s="1778"/>
      <c r="AX115" s="1736"/>
      <c r="AY115" s="1737"/>
      <c r="AZ115" s="1738"/>
      <c r="BA115" s="1725"/>
    </row>
    <row r="116" spans="1:53">
      <c r="A116" s="1766" t="s">
        <v>2245</v>
      </c>
      <c r="B116" s="1773"/>
      <c r="C116" s="1774"/>
      <c r="D116" s="1775"/>
      <c r="E116" s="1774"/>
      <c r="F116" s="1774"/>
      <c r="G116" s="1774"/>
      <c r="H116" s="1773"/>
      <c r="I116" s="1774"/>
      <c r="J116" s="1775"/>
      <c r="K116" s="1774"/>
      <c r="L116" s="1774"/>
      <c r="M116" s="1774"/>
      <c r="N116" s="1773"/>
      <c r="O116" s="1774"/>
      <c r="P116" s="1775"/>
      <c r="Q116" s="1774"/>
      <c r="R116" s="1774"/>
      <c r="S116" s="1774"/>
      <c r="T116" s="1773"/>
      <c r="U116" s="1774"/>
      <c r="V116" s="1775"/>
      <c r="W116" s="1774"/>
      <c r="X116" s="1774"/>
      <c r="Y116" s="1774"/>
      <c r="Z116" s="1773"/>
      <c r="AA116" s="1774"/>
      <c r="AB116" s="1775"/>
      <c r="AC116" s="1774"/>
      <c r="AD116" s="1774"/>
      <c r="AE116" s="1774"/>
      <c r="AF116" s="1773"/>
      <c r="AG116" s="1774"/>
      <c r="AH116" s="1775"/>
      <c r="AI116" s="1778">
        <v>0</v>
      </c>
      <c r="AJ116" s="1778">
        <v>0</v>
      </c>
      <c r="AK116" s="1778">
        <v>0</v>
      </c>
      <c r="AL116" s="1779">
        <v>1</v>
      </c>
      <c r="AM116" s="1778">
        <v>0</v>
      </c>
      <c r="AN116" s="1780">
        <v>1</v>
      </c>
      <c r="AO116" s="1778">
        <v>6</v>
      </c>
      <c r="AP116" s="1778">
        <v>0</v>
      </c>
      <c r="AQ116" s="1778">
        <v>6</v>
      </c>
      <c r="AR116" s="1739"/>
      <c r="AS116" s="1740"/>
      <c r="AT116" s="1741"/>
      <c r="AU116" s="1778"/>
      <c r="AV116" s="1778"/>
      <c r="AW116" s="1778"/>
      <c r="AX116" s="1739"/>
      <c r="AY116" s="1740"/>
      <c r="AZ116" s="1741"/>
      <c r="BA116" s="1725"/>
    </row>
    <row r="117" spans="1:53">
      <c r="A117" s="1784" t="s">
        <v>2367</v>
      </c>
      <c r="B117" s="1785">
        <v>7</v>
      </c>
      <c r="C117" s="1786">
        <v>1</v>
      </c>
      <c r="D117" s="1787">
        <v>6</v>
      </c>
      <c r="E117" s="1786">
        <v>6</v>
      </c>
      <c r="F117" s="1786">
        <v>1</v>
      </c>
      <c r="G117" s="1786">
        <v>5</v>
      </c>
      <c r="H117" s="1785">
        <v>6</v>
      </c>
      <c r="I117" s="1786">
        <v>3</v>
      </c>
      <c r="J117" s="1787">
        <v>3</v>
      </c>
      <c r="K117" s="1786">
        <v>7</v>
      </c>
      <c r="L117" s="1786">
        <v>1</v>
      </c>
      <c r="M117" s="1786">
        <v>6</v>
      </c>
      <c r="N117" s="1785">
        <v>15</v>
      </c>
      <c r="O117" s="1786">
        <v>3</v>
      </c>
      <c r="P117" s="1787">
        <v>12</v>
      </c>
      <c r="Q117" s="1786">
        <v>32</v>
      </c>
      <c r="R117" s="1786">
        <v>4</v>
      </c>
      <c r="S117" s="1786">
        <v>28</v>
      </c>
      <c r="T117" s="1785">
        <v>42</v>
      </c>
      <c r="U117" s="1786">
        <v>9</v>
      </c>
      <c r="V117" s="1787">
        <v>33</v>
      </c>
      <c r="W117" s="1786">
        <v>62</v>
      </c>
      <c r="X117" s="1786">
        <v>7</v>
      </c>
      <c r="Y117" s="1786">
        <v>55</v>
      </c>
      <c r="Z117" s="1785">
        <v>140</v>
      </c>
      <c r="AA117" s="1786">
        <v>31</v>
      </c>
      <c r="AB117" s="1787">
        <v>109</v>
      </c>
      <c r="AC117" s="1786">
        <v>224</v>
      </c>
      <c r="AD117" s="1786">
        <v>44</v>
      </c>
      <c r="AE117" s="1786">
        <v>180</v>
      </c>
      <c r="AF117" s="1785">
        <v>491</v>
      </c>
      <c r="AG117" s="1786">
        <v>71</v>
      </c>
      <c r="AH117" s="1787">
        <v>420</v>
      </c>
      <c r="AI117" s="1786">
        <v>1057</v>
      </c>
      <c r="AJ117" s="1786">
        <v>157</v>
      </c>
      <c r="AK117" s="1786">
        <v>900</v>
      </c>
      <c r="AL117" s="1785">
        <v>1917</v>
      </c>
      <c r="AM117" s="1786">
        <v>248</v>
      </c>
      <c r="AN117" s="1787">
        <v>1670</v>
      </c>
      <c r="AO117" s="1786">
        <v>2601</v>
      </c>
      <c r="AP117" s="1786">
        <v>339</v>
      </c>
      <c r="AQ117" s="1786">
        <v>2262</v>
      </c>
      <c r="AR117" s="1781">
        <v>2607</v>
      </c>
      <c r="AS117" s="1782">
        <v>339</v>
      </c>
      <c r="AT117" s="1783">
        <v>2268</v>
      </c>
      <c r="AU117" s="1786">
        <v>3304</v>
      </c>
      <c r="AV117" s="1786">
        <v>382</v>
      </c>
      <c r="AW117" s="1786">
        <v>2922</v>
      </c>
      <c r="AX117" s="1781">
        <v>3396</v>
      </c>
      <c r="AY117" s="1782">
        <v>393</v>
      </c>
      <c r="AZ117" s="1783">
        <v>3003</v>
      </c>
      <c r="BA117" s="2747"/>
    </row>
    <row r="118" spans="1:53">
      <c r="A118" s="1788" t="s">
        <v>2365</v>
      </c>
      <c r="B118" s="1789">
        <v>0</v>
      </c>
      <c r="C118" s="1790">
        <v>0</v>
      </c>
      <c r="D118" s="1791">
        <v>0</v>
      </c>
      <c r="E118" s="1790">
        <v>334</v>
      </c>
      <c r="F118" s="1790">
        <v>146</v>
      </c>
      <c r="G118" s="1790">
        <v>188</v>
      </c>
      <c r="H118" s="1789">
        <v>0</v>
      </c>
      <c r="I118" s="1790">
        <v>0</v>
      </c>
      <c r="J118" s="1791">
        <v>0</v>
      </c>
      <c r="K118" s="1790">
        <v>0</v>
      </c>
      <c r="L118" s="1790">
        <v>0</v>
      </c>
      <c r="M118" s="1790">
        <v>0</v>
      </c>
      <c r="N118" s="1789">
        <v>0</v>
      </c>
      <c r="O118" s="1790">
        <v>0</v>
      </c>
      <c r="P118" s="1791">
        <v>0</v>
      </c>
      <c r="Q118" s="1790">
        <v>2298</v>
      </c>
      <c r="R118" s="1790">
        <v>1513</v>
      </c>
      <c r="S118" s="1790">
        <v>785</v>
      </c>
      <c r="T118" s="1789">
        <v>7387</v>
      </c>
      <c r="U118" s="1790">
        <v>4746</v>
      </c>
      <c r="V118" s="1791">
        <v>2641</v>
      </c>
      <c r="W118" s="1790">
        <v>2020</v>
      </c>
      <c r="X118" s="1790">
        <v>1328</v>
      </c>
      <c r="Y118" s="1790">
        <v>692</v>
      </c>
      <c r="Z118" s="1789">
        <v>18714</v>
      </c>
      <c r="AA118" s="1790">
        <v>12244</v>
      </c>
      <c r="AB118" s="1791">
        <v>6470</v>
      </c>
      <c r="AC118" s="1790">
        <v>2531</v>
      </c>
      <c r="AD118" s="1790">
        <v>1706</v>
      </c>
      <c r="AE118" s="1790">
        <v>825</v>
      </c>
      <c r="AF118" s="1789">
        <v>4029</v>
      </c>
      <c r="AG118" s="1790">
        <v>2484</v>
      </c>
      <c r="AH118" s="1791">
        <v>1545</v>
      </c>
      <c r="AI118" s="1790">
        <v>20677</v>
      </c>
      <c r="AJ118" s="1790">
        <v>12398</v>
      </c>
      <c r="AK118" s="1790">
        <v>8279</v>
      </c>
      <c r="AL118" s="1789">
        <v>31928</v>
      </c>
      <c r="AM118" s="1790">
        <v>18720</v>
      </c>
      <c r="AN118" s="1791">
        <v>13208</v>
      </c>
      <c r="AO118" s="1790">
        <v>66071</v>
      </c>
      <c r="AP118" s="1790">
        <v>37273</v>
      </c>
      <c r="AQ118" s="1790">
        <v>28798</v>
      </c>
      <c r="AR118" s="1743">
        <v>0</v>
      </c>
      <c r="AS118" s="1744">
        <v>0</v>
      </c>
      <c r="AT118" s="1745">
        <v>0</v>
      </c>
      <c r="AU118" s="1790">
        <v>182391</v>
      </c>
      <c r="AV118" s="1790">
        <v>96461</v>
      </c>
      <c r="AW118" s="1790">
        <v>85930</v>
      </c>
      <c r="AX118" s="1743">
        <v>0</v>
      </c>
      <c r="AY118" s="1744">
        <v>0</v>
      </c>
      <c r="AZ118" s="1745">
        <v>0</v>
      </c>
      <c r="BA118" s="1734"/>
    </row>
  </sheetData>
  <mergeCells count="16">
    <mergeCell ref="AU3:AW3"/>
    <mergeCell ref="N3:P3"/>
    <mergeCell ref="A3:A4"/>
    <mergeCell ref="B3:D3"/>
    <mergeCell ref="E3:G3"/>
    <mergeCell ref="H3:J3"/>
    <mergeCell ref="K3:M3"/>
    <mergeCell ref="AI3:AK3"/>
    <mergeCell ref="AL3:AN3"/>
    <mergeCell ref="AO3:AQ3"/>
    <mergeCell ref="Q3:S3"/>
    <mergeCell ref="T3:V3"/>
    <mergeCell ref="W3:Y3"/>
    <mergeCell ref="Z3:AB3"/>
    <mergeCell ref="AC3:AE3"/>
    <mergeCell ref="AF3:AH3"/>
  </mergeCells>
  <phoneticPr fontId="3"/>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21"/>
  <sheetViews>
    <sheetView topLeftCell="D1" workbookViewId="0">
      <pane xSplit="5" ySplit="3" topLeftCell="I102" activePane="bottomRight" state="frozen"/>
      <selection activeCell="D1" sqref="D1"/>
      <selection pane="topRight" activeCell="I1" sqref="I1"/>
      <selection pane="bottomLeft" activeCell="D4" sqref="D4"/>
      <selection pane="bottomRight" activeCell="D125" sqref="D125"/>
    </sheetView>
  </sheetViews>
  <sheetFormatPr defaultColWidth="9" defaultRowHeight="12.5"/>
  <cols>
    <col min="1" max="3" width="0" style="1823" hidden="1" customWidth="1"/>
    <col min="4" max="4" width="9" style="1823"/>
    <col min="5" max="5" width="6.90625" style="1823" hidden="1" customWidth="1"/>
    <col min="6" max="6" width="9" style="1823"/>
    <col min="7" max="7" width="7.36328125" style="1823" hidden="1" customWidth="1"/>
    <col min="8" max="8" width="7.36328125" style="1823" customWidth="1"/>
    <col min="9" max="9" width="9.453125" style="1823" bestFit="1" customWidth="1"/>
    <col min="10" max="27" width="9.08984375" style="1823" bestFit="1" customWidth="1"/>
    <col min="28" max="16384" width="9" style="1823"/>
  </cols>
  <sheetData>
    <row r="1" spans="1:27">
      <c r="D1" s="1824" t="s">
        <v>2373</v>
      </c>
      <c r="R1" s="1823" t="s">
        <v>2618</v>
      </c>
    </row>
    <row r="2" spans="1:27">
      <c r="V2" s="1823" t="s">
        <v>2374</v>
      </c>
    </row>
    <row r="3" spans="1:27" ht="37.5">
      <c r="D3" s="1825" t="s">
        <v>2375</v>
      </c>
      <c r="E3" s="1825" t="s">
        <v>2377</v>
      </c>
      <c r="F3" s="1825" t="s">
        <v>2378</v>
      </c>
      <c r="G3" s="1825" t="s">
        <v>2379</v>
      </c>
      <c r="H3" s="1825" t="s">
        <v>2381</v>
      </c>
      <c r="I3" s="1826" t="s">
        <v>2382</v>
      </c>
      <c r="J3" s="1826" t="s">
        <v>2383</v>
      </c>
      <c r="K3" s="1827" t="s">
        <v>1818</v>
      </c>
      <c r="L3" s="1827" t="s">
        <v>1819</v>
      </c>
      <c r="M3" s="1827" t="s">
        <v>1820</v>
      </c>
      <c r="N3" s="1827" t="s">
        <v>1821</v>
      </c>
      <c r="O3" s="1827" t="s">
        <v>1822</v>
      </c>
      <c r="P3" s="1827" t="s">
        <v>1823</v>
      </c>
      <c r="Q3" s="1827" t="s">
        <v>1824</v>
      </c>
      <c r="R3" s="1827" t="s">
        <v>1825</v>
      </c>
      <c r="S3" s="1827" t="s">
        <v>1826</v>
      </c>
      <c r="T3" s="1827" t="s">
        <v>1827</v>
      </c>
      <c r="U3" s="1827" t="s">
        <v>1828</v>
      </c>
      <c r="V3" s="1827" t="s">
        <v>1829</v>
      </c>
      <c r="W3" s="1828" t="s">
        <v>60</v>
      </c>
    </row>
    <row r="4" spans="1:27">
      <c r="D4" s="1829">
        <v>1970</v>
      </c>
      <c r="E4" s="1829" t="s">
        <v>136</v>
      </c>
      <c r="F4" s="1829" t="s">
        <v>2394</v>
      </c>
      <c r="G4" s="1830"/>
      <c r="H4" s="1831" t="s">
        <v>2261</v>
      </c>
      <c r="I4" s="1832">
        <v>4668</v>
      </c>
      <c r="J4" s="1832">
        <v>411</v>
      </c>
      <c r="K4" s="1832">
        <v>362</v>
      </c>
      <c r="L4" s="1832">
        <v>324</v>
      </c>
      <c r="M4" s="1832">
        <v>382</v>
      </c>
      <c r="N4" s="1832">
        <v>494</v>
      </c>
      <c r="O4" s="1832">
        <v>438</v>
      </c>
      <c r="P4" s="1832">
        <v>384</v>
      </c>
      <c r="Q4" s="1832">
        <v>375</v>
      </c>
      <c r="R4" s="1832">
        <v>331</v>
      </c>
      <c r="S4" s="1832">
        <v>260</v>
      </c>
      <c r="T4" s="1832">
        <v>211</v>
      </c>
      <c r="U4" s="1832">
        <v>202</v>
      </c>
      <c r="V4" s="1832">
        <v>169</v>
      </c>
      <c r="W4" s="1832">
        <v>324</v>
      </c>
    </row>
    <row r="5" spans="1:27">
      <c r="D5" s="1829">
        <v>1971</v>
      </c>
      <c r="E5" s="1829" t="s">
        <v>136</v>
      </c>
      <c r="F5" s="1829" t="s">
        <v>2394</v>
      </c>
      <c r="G5" s="1830"/>
      <c r="H5" s="1833" t="s">
        <v>2261</v>
      </c>
      <c r="I5" s="1832">
        <v>4735</v>
      </c>
      <c r="J5" s="1832">
        <v>435</v>
      </c>
      <c r="K5" s="1832">
        <v>359</v>
      </c>
      <c r="L5" s="1832">
        <v>327</v>
      </c>
      <c r="M5" s="1832">
        <v>363</v>
      </c>
      <c r="N5" s="1832">
        <v>517</v>
      </c>
      <c r="O5" s="1832">
        <v>411</v>
      </c>
      <c r="P5" s="1832">
        <v>394</v>
      </c>
      <c r="Q5" s="1832">
        <v>382</v>
      </c>
      <c r="R5" s="1832">
        <v>340</v>
      </c>
      <c r="S5" s="1832">
        <v>278</v>
      </c>
      <c r="T5" s="1832">
        <v>214</v>
      </c>
      <c r="U5" s="1832">
        <v>205</v>
      </c>
      <c r="V5" s="1832">
        <v>177</v>
      </c>
      <c r="W5" s="1832">
        <v>333</v>
      </c>
    </row>
    <row r="6" spans="1:27">
      <c r="D6" s="1829">
        <v>1972</v>
      </c>
      <c r="E6" s="1829" t="s">
        <v>136</v>
      </c>
      <c r="F6" s="1829" t="s">
        <v>2394</v>
      </c>
      <c r="G6" s="1830"/>
      <c r="H6" s="1833" t="s">
        <v>2261</v>
      </c>
      <c r="I6" s="1832">
        <v>4806</v>
      </c>
      <c r="J6" s="1832">
        <v>446</v>
      </c>
      <c r="K6" s="1832">
        <v>371</v>
      </c>
      <c r="L6" s="1832">
        <v>335</v>
      </c>
      <c r="M6" s="1832">
        <v>350</v>
      </c>
      <c r="N6" s="1832">
        <v>488</v>
      </c>
      <c r="O6" s="1832">
        <v>424</v>
      </c>
      <c r="P6" s="1832">
        <v>407</v>
      </c>
      <c r="Q6" s="1832">
        <v>385</v>
      </c>
      <c r="R6" s="1832">
        <v>352</v>
      </c>
      <c r="S6" s="1832">
        <v>293</v>
      </c>
      <c r="T6" s="1832">
        <v>221</v>
      </c>
      <c r="U6" s="1832">
        <v>204</v>
      </c>
      <c r="V6" s="1832">
        <v>182</v>
      </c>
      <c r="W6" s="1832">
        <v>347</v>
      </c>
    </row>
    <row r="7" spans="1:27">
      <c r="D7" s="1829">
        <v>1973</v>
      </c>
      <c r="E7" s="1829" t="s">
        <v>136</v>
      </c>
      <c r="F7" s="1829" t="s">
        <v>2394</v>
      </c>
      <c r="G7" s="1830"/>
      <c r="H7" s="1834" t="s">
        <v>2261</v>
      </c>
      <c r="I7" s="1832">
        <v>4872</v>
      </c>
      <c r="J7" s="1832">
        <v>457</v>
      </c>
      <c r="K7" s="1832">
        <v>382</v>
      </c>
      <c r="L7" s="1832">
        <v>341</v>
      </c>
      <c r="M7" s="1832">
        <v>344</v>
      </c>
      <c r="N7" s="1832">
        <v>451</v>
      </c>
      <c r="O7" s="1832">
        <v>446</v>
      </c>
      <c r="P7" s="1832">
        <v>418</v>
      </c>
      <c r="Q7" s="1832">
        <v>384</v>
      </c>
      <c r="R7" s="1832">
        <v>362</v>
      </c>
      <c r="S7" s="1832">
        <v>308</v>
      </c>
      <c r="T7" s="1832">
        <v>232</v>
      </c>
      <c r="U7" s="1832">
        <v>203</v>
      </c>
      <c r="V7" s="1832">
        <v>187</v>
      </c>
      <c r="W7" s="1832">
        <v>360</v>
      </c>
    </row>
    <row r="8" spans="1:27">
      <c r="D8" s="1829">
        <v>1974</v>
      </c>
      <c r="E8" s="1829" t="s">
        <v>136</v>
      </c>
      <c r="F8" s="1829" t="s">
        <v>2394</v>
      </c>
      <c r="G8" s="1830"/>
      <c r="H8" s="1833" t="s">
        <v>2261</v>
      </c>
      <c r="I8" s="1832">
        <v>4932</v>
      </c>
      <c r="J8" s="1832">
        <v>461</v>
      </c>
      <c r="K8" s="1832">
        <v>393</v>
      </c>
      <c r="L8" s="1832">
        <v>346</v>
      </c>
      <c r="M8" s="1832">
        <v>343</v>
      </c>
      <c r="N8" s="1832">
        <v>410</v>
      </c>
      <c r="O8" s="1832">
        <v>463</v>
      </c>
      <c r="P8" s="1832">
        <v>437</v>
      </c>
      <c r="Q8" s="1832">
        <v>380</v>
      </c>
      <c r="R8" s="1832">
        <v>366</v>
      </c>
      <c r="S8" s="1832">
        <v>321</v>
      </c>
      <c r="T8" s="1832">
        <v>248</v>
      </c>
      <c r="U8" s="1832">
        <v>199</v>
      </c>
      <c r="V8" s="1832">
        <v>191</v>
      </c>
      <c r="W8" s="1832">
        <v>374</v>
      </c>
    </row>
    <row r="9" spans="1:27">
      <c r="D9" s="1829">
        <v>1975</v>
      </c>
      <c r="E9" s="1829" t="s">
        <v>136</v>
      </c>
      <c r="F9" s="1829" t="s">
        <v>2394</v>
      </c>
      <c r="G9" s="1830"/>
      <c r="H9" s="1833" t="s">
        <v>2261</v>
      </c>
      <c r="I9" s="1832">
        <v>4992</v>
      </c>
      <c r="J9" s="1832">
        <v>462</v>
      </c>
      <c r="K9" s="1832">
        <v>403</v>
      </c>
      <c r="L9" s="1832">
        <v>360</v>
      </c>
      <c r="M9" s="1832">
        <v>337</v>
      </c>
      <c r="N9" s="1832">
        <v>393</v>
      </c>
      <c r="O9" s="1832">
        <v>494</v>
      </c>
      <c r="P9" s="1832">
        <v>429</v>
      </c>
      <c r="Q9" s="1832">
        <v>376</v>
      </c>
      <c r="R9" s="1832">
        <v>368</v>
      </c>
      <c r="S9" s="1832">
        <v>327</v>
      </c>
      <c r="T9" s="1832">
        <v>253</v>
      </c>
      <c r="U9" s="1832">
        <v>202</v>
      </c>
      <c r="V9" s="1832">
        <v>192</v>
      </c>
      <c r="W9" s="1832">
        <v>396</v>
      </c>
    </row>
    <row r="10" spans="1:27">
      <c r="D10" s="1829">
        <v>1976</v>
      </c>
      <c r="E10" s="1829" t="s">
        <v>136</v>
      </c>
      <c r="F10" s="1829" t="s">
        <v>2394</v>
      </c>
      <c r="G10" s="1830"/>
      <c r="H10" s="1834" t="s">
        <v>2261</v>
      </c>
      <c r="I10" s="1832">
        <v>5034</v>
      </c>
      <c r="J10" s="1832">
        <v>452</v>
      </c>
      <c r="K10" s="1832">
        <v>428</v>
      </c>
      <c r="L10" s="1832">
        <v>358</v>
      </c>
      <c r="M10" s="1832">
        <v>336</v>
      </c>
      <c r="N10" s="1832">
        <v>373</v>
      </c>
      <c r="O10" s="1832">
        <v>513</v>
      </c>
      <c r="P10" s="1832">
        <v>402</v>
      </c>
      <c r="Q10" s="1832">
        <v>384</v>
      </c>
      <c r="R10" s="1832">
        <v>374</v>
      </c>
      <c r="S10" s="1832">
        <v>334</v>
      </c>
      <c r="T10" s="1832">
        <v>269</v>
      </c>
      <c r="U10" s="1832">
        <v>204</v>
      </c>
      <c r="V10" s="1832">
        <v>194</v>
      </c>
      <c r="W10" s="1832">
        <v>410</v>
      </c>
    </row>
    <row r="11" spans="1:27">
      <c r="D11" s="1829">
        <v>1977</v>
      </c>
      <c r="E11" s="1829" t="s">
        <v>136</v>
      </c>
      <c r="F11" s="1829" t="s">
        <v>2394</v>
      </c>
      <c r="G11" s="1830"/>
      <c r="H11" s="1833" t="s">
        <v>2261</v>
      </c>
      <c r="I11" s="1832">
        <v>5073</v>
      </c>
      <c r="J11" s="1832">
        <v>437</v>
      </c>
      <c r="K11" s="1832">
        <v>438</v>
      </c>
      <c r="L11" s="1832">
        <v>370</v>
      </c>
      <c r="M11" s="1832">
        <v>345</v>
      </c>
      <c r="N11" s="1832">
        <v>355</v>
      </c>
      <c r="O11" s="1832">
        <v>484</v>
      </c>
      <c r="P11" s="1832">
        <v>416</v>
      </c>
      <c r="Q11" s="1832">
        <v>397</v>
      </c>
      <c r="R11" s="1832">
        <v>375</v>
      </c>
      <c r="S11" s="1832">
        <v>343</v>
      </c>
      <c r="T11" s="1832">
        <v>283</v>
      </c>
      <c r="U11" s="1832">
        <v>210</v>
      </c>
      <c r="V11" s="1832">
        <v>193</v>
      </c>
      <c r="W11" s="1832">
        <v>428</v>
      </c>
    </row>
    <row r="12" spans="1:27">
      <c r="D12" s="1829">
        <v>1978</v>
      </c>
      <c r="E12" s="1829" t="s">
        <v>136</v>
      </c>
      <c r="F12" s="1829" t="s">
        <v>2394</v>
      </c>
      <c r="G12" s="1830"/>
      <c r="H12" s="1833" t="s">
        <v>2261</v>
      </c>
      <c r="I12" s="1832">
        <v>5108</v>
      </c>
      <c r="J12" s="1832">
        <v>416</v>
      </c>
      <c r="K12" s="1832">
        <v>449</v>
      </c>
      <c r="L12" s="1832">
        <v>380</v>
      </c>
      <c r="M12" s="1832">
        <v>353</v>
      </c>
      <c r="N12" s="1832">
        <v>345</v>
      </c>
      <c r="O12" s="1832">
        <v>446</v>
      </c>
      <c r="P12" s="1832">
        <v>439</v>
      </c>
      <c r="Q12" s="1832">
        <v>407</v>
      </c>
      <c r="R12" s="1832">
        <v>372</v>
      </c>
      <c r="S12" s="1832">
        <v>351</v>
      </c>
      <c r="T12" s="1832">
        <v>297</v>
      </c>
      <c r="U12" s="1832">
        <v>219</v>
      </c>
      <c r="V12" s="1832">
        <v>190</v>
      </c>
      <c r="W12" s="1832">
        <v>445</v>
      </c>
    </row>
    <row r="13" spans="1:27">
      <c r="D13" s="1829">
        <v>1979</v>
      </c>
      <c r="E13" s="1829" t="s">
        <v>136</v>
      </c>
      <c r="F13" s="1829" t="s">
        <v>2394</v>
      </c>
      <c r="G13" s="1830"/>
      <c r="H13" s="1833" t="s">
        <v>2261</v>
      </c>
      <c r="I13" s="1832">
        <v>5139</v>
      </c>
      <c r="J13" s="1832">
        <v>394</v>
      </c>
      <c r="K13" s="1832">
        <v>455</v>
      </c>
      <c r="L13" s="1832">
        <v>390</v>
      </c>
      <c r="M13" s="1832">
        <v>357</v>
      </c>
      <c r="N13" s="1832">
        <v>344</v>
      </c>
      <c r="O13" s="1832">
        <v>404</v>
      </c>
      <c r="P13" s="1832">
        <v>458</v>
      </c>
      <c r="Q13" s="1832">
        <v>426</v>
      </c>
      <c r="R13" s="1832">
        <v>367</v>
      </c>
      <c r="S13" s="1832">
        <v>352</v>
      </c>
      <c r="T13" s="1832">
        <v>309</v>
      </c>
      <c r="U13" s="1832">
        <v>233</v>
      </c>
      <c r="V13" s="1832">
        <v>186</v>
      </c>
      <c r="W13" s="1832">
        <v>462</v>
      </c>
      <c r="Y13" s="1823" t="s">
        <v>2374</v>
      </c>
    </row>
    <row r="14" spans="1:27" s="1836" customFormat="1" ht="27.75" customHeight="1">
      <c r="A14" s="1825" t="s">
        <v>2384</v>
      </c>
      <c r="B14" s="1825" t="s">
        <v>2385</v>
      </c>
      <c r="C14" s="1825" t="s">
        <v>2386</v>
      </c>
      <c r="D14" s="1825" t="s">
        <v>2375</v>
      </c>
      <c r="E14" s="1825" t="s">
        <v>2387</v>
      </c>
      <c r="F14" s="1825" t="s">
        <v>2378</v>
      </c>
      <c r="G14" s="1825" t="s">
        <v>2388</v>
      </c>
      <c r="H14" s="1825" t="s">
        <v>2389</v>
      </c>
      <c r="I14" s="1826" t="s">
        <v>2382</v>
      </c>
      <c r="J14" s="1826" t="s">
        <v>2383</v>
      </c>
      <c r="K14" s="1827" t="s">
        <v>1818</v>
      </c>
      <c r="L14" s="1827" t="s">
        <v>1819</v>
      </c>
      <c r="M14" s="1827" t="s">
        <v>1820</v>
      </c>
      <c r="N14" s="1827" t="s">
        <v>1821</v>
      </c>
      <c r="O14" s="1827" t="s">
        <v>1822</v>
      </c>
      <c r="P14" s="1827" t="s">
        <v>1823</v>
      </c>
      <c r="Q14" s="1827" t="s">
        <v>1824</v>
      </c>
      <c r="R14" s="1827" t="s">
        <v>1825</v>
      </c>
      <c r="S14" s="1827" t="s">
        <v>1826</v>
      </c>
      <c r="T14" s="1827" t="s">
        <v>1827</v>
      </c>
      <c r="U14" s="1827" t="s">
        <v>1828</v>
      </c>
      <c r="V14" s="1827" t="s">
        <v>1829</v>
      </c>
      <c r="W14" s="1828" t="s">
        <v>1830</v>
      </c>
      <c r="X14" s="1828" t="s">
        <v>1831</v>
      </c>
      <c r="Y14" s="1828" t="s">
        <v>1832</v>
      </c>
      <c r="Z14" s="1828" t="s">
        <v>2390</v>
      </c>
      <c r="AA14" s="1835" t="s">
        <v>2391</v>
      </c>
    </row>
    <row r="15" spans="1:27" s="1836" customFormat="1" ht="13.5" customHeight="1">
      <c r="A15" s="1837"/>
      <c r="B15" s="1837"/>
      <c r="C15" s="1837"/>
      <c r="D15" s="1837">
        <f t="shared" ref="D15:D29" si="0">D16-1</f>
        <v>1980</v>
      </c>
      <c r="E15" s="1837" t="s">
        <v>136</v>
      </c>
      <c r="F15" s="1837" t="s">
        <v>2394</v>
      </c>
      <c r="G15" s="1838"/>
      <c r="H15" s="1831" t="s">
        <v>2261</v>
      </c>
      <c r="I15" s="1839">
        <v>5145</v>
      </c>
      <c r="J15" s="1839">
        <v>377</v>
      </c>
      <c r="K15" s="1839">
        <v>454</v>
      </c>
      <c r="L15" s="1839">
        <v>399</v>
      </c>
      <c r="M15" s="1839">
        <v>356</v>
      </c>
      <c r="N15" s="1839">
        <v>325</v>
      </c>
      <c r="O15" s="1839">
        <v>383</v>
      </c>
      <c r="P15" s="1839">
        <v>479</v>
      </c>
      <c r="Q15" s="1839">
        <v>420</v>
      </c>
      <c r="R15" s="1839">
        <v>367</v>
      </c>
      <c r="S15" s="1839">
        <v>359</v>
      </c>
      <c r="T15" s="1839">
        <v>317</v>
      </c>
      <c r="U15" s="1839">
        <v>243</v>
      </c>
      <c r="V15" s="1839">
        <v>191</v>
      </c>
      <c r="W15" s="1839">
        <v>177</v>
      </c>
      <c r="X15" s="1839">
        <v>136</v>
      </c>
      <c r="Y15" s="1839">
        <v>91</v>
      </c>
      <c r="Z15" s="1839">
        <v>72</v>
      </c>
      <c r="AA15" s="1840">
        <f>SUM(W15:Z15)</f>
        <v>476</v>
      </c>
    </row>
    <row r="16" spans="1:27" s="1836" customFormat="1" ht="13.5" customHeight="1">
      <c r="A16" s="1837"/>
      <c r="B16" s="1837"/>
      <c r="C16" s="1837"/>
      <c r="D16" s="1837">
        <f t="shared" si="0"/>
        <v>1981</v>
      </c>
      <c r="E16" s="1837" t="s">
        <v>136</v>
      </c>
      <c r="F16" s="1837" t="s">
        <v>2394</v>
      </c>
      <c r="G16" s="1838"/>
      <c r="H16" s="1833" t="s">
        <v>2261</v>
      </c>
      <c r="I16" s="1839">
        <v>5172</v>
      </c>
      <c r="J16" s="1839">
        <v>361</v>
      </c>
      <c r="K16" s="1839">
        <v>445</v>
      </c>
      <c r="L16" s="1839">
        <v>424</v>
      </c>
      <c r="M16" s="1839">
        <v>350</v>
      </c>
      <c r="N16" s="1839">
        <v>321</v>
      </c>
      <c r="O16" s="1839">
        <v>362</v>
      </c>
      <c r="P16" s="1839">
        <v>501</v>
      </c>
      <c r="Q16" s="1839">
        <v>395</v>
      </c>
      <c r="R16" s="1839">
        <v>377</v>
      </c>
      <c r="S16" s="1839">
        <v>365</v>
      </c>
      <c r="T16" s="1839">
        <v>325</v>
      </c>
      <c r="U16" s="1839">
        <v>259</v>
      </c>
      <c r="V16" s="1839">
        <v>194</v>
      </c>
      <c r="W16" s="1839">
        <v>179</v>
      </c>
      <c r="X16" s="1839">
        <v>143</v>
      </c>
      <c r="Y16" s="1839">
        <v>92</v>
      </c>
      <c r="Z16" s="1839">
        <v>79</v>
      </c>
      <c r="AA16" s="1840">
        <f t="shared" ref="AA16:AA63" si="1">SUM(W16:Z16)</f>
        <v>493</v>
      </c>
    </row>
    <row r="17" spans="1:27" s="1836" customFormat="1" ht="13.5" customHeight="1">
      <c r="A17" s="1837"/>
      <c r="B17" s="1837"/>
      <c r="C17" s="1837"/>
      <c r="D17" s="1837">
        <f t="shared" si="0"/>
        <v>1982</v>
      </c>
      <c r="E17" s="1837" t="s">
        <v>136</v>
      </c>
      <c r="F17" s="1837" t="s">
        <v>2394</v>
      </c>
      <c r="G17" s="1838"/>
      <c r="H17" s="1833" t="s">
        <v>2261</v>
      </c>
      <c r="I17" s="1839">
        <v>5200</v>
      </c>
      <c r="J17" s="1839">
        <v>349</v>
      </c>
      <c r="K17" s="1839">
        <v>431</v>
      </c>
      <c r="L17" s="1839">
        <v>435</v>
      </c>
      <c r="M17" s="1839">
        <v>360</v>
      </c>
      <c r="N17" s="1839">
        <v>325</v>
      </c>
      <c r="O17" s="1839">
        <v>343</v>
      </c>
      <c r="P17" s="1839">
        <v>476</v>
      </c>
      <c r="Q17" s="1839">
        <v>410</v>
      </c>
      <c r="R17" s="1839">
        <v>390</v>
      </c>
      <c r="S17" s="1839">
        <v>368</v>
      </c>
      <c r="T17" s="1839">
        <v>335</v>
      </c>
      <c r="U17" s="1839">
        <v>274</v>
      </c>
      <c r="V17" s="1839">
        <v>200</v>
      </c>
      <c r="W17" s="1839">
        <v>178</v>
      </c>
      <c r="X17" s="1839">
        <v>147</v>
      </c>
      <c r="Y17" s="1839">
        <v>96</v>
      </c>
      <c r="Z17" s="1839">
        <v>85</v>
      </c>
      <c r="AA17" s="1840">
        <f t="shared" si="1"/>
        <v>506</v>
      </c>
    </row>
    <row r="18" spans="1:27" s="1836" customFormat="1" ht="13.5" customHeight="1">
      <c r="A18" s="1837"/>
      <c r="B18" s="1837"/>
      <c r="C18" s="1837"/>
      <c r="D18" s="1837">
        <f t="shared" si="0"/>
        <v>1983</v>
      </c>
      <c r="E18" s="1837" t="s">
        <v>136</v>
      </c>
      <c r="F18" s="1837" t="s">
        <v>2394</v>
      </c>
      <c r="G18" s="1838"/>
      <c r="H18" s="1833" t="s">
        <v>2261</v>
      </c>
      <c r="I18" s="1839">
        <v>5230</v>
      </c>
      <c r="J18" s="1839">
        <v>339</v>
      </c>
      <c r="K18" s="1839">
        <v>411</v>
      </c>
      <c r="L18" s="1839">
        <v>446</v>
      </c>
      <c r="M18" s="1839">
        <v>370</v>
      </c>
      <c r="N18" s="1839">
        <v>329</v>
      </c>
      <c r="O18" s="1839">
        <v>331</v>
      </c>
      <c r="P18" s="1839">
        <v>443</v>
      </c>
      <c r="Q18" s="1839">
        <v>435</v>
      </c>
      <c r="R18" s="1839">
        <v>402</v>
      </c>
      <c r="S18" s="1839">
        <v>366</v>
      </c>
      <c r="T18" s="1839">
        <v>343</v>
      </c>
      <c r="U18" s="1839">
        <v>288</v>
      </c>
      <c r="V18" s="1839">
        <v>209</v>
      </c>
      <c r="W18" s="1839">
        <v>176</v>
      </c>
      <c r="X18" s="1839">
        <v>152</v>
      </c>
      <c r="Y18" s="1839">
        <v>100</v>
      </c>
      <c r="Z18" s="1839">
        <v>91</v>
      </c>
      <c r="AA18" s="1840">
        <f t="shared" si="1"/>
        <v>519</v>
      </c>
    </row>
    <row r="19" spans="1:27" s="1836" customFormat="1" ht="13.5" customHeight="1">
      <c r="A19" s="1837"/>
      <c r="B19" s="1837"/>
      <c r="C19" s="1837"/>
      <c r="D19" s="1837">
        <f t="shared" si="0"/>
        <v>1984</v>
      </c>
      <c r="E19" s="1837" t="s">
        <v>136</v>
      </c>
      <c r="F19" s="1837" t="s">
        <v>2394</v>
      </c>
      <c r="G19" s="1838"/>
      <c r="H19" s="1833" t="s">
        <v>2261</v>
      </c>
      <c r="I19" s="1839">
        <v>5256</v>
      </c>
      <c r="J19" s="1839">
        <v>333</v>
      </c>
      <c r="K19" s="1839">
        <v>390</v>
      </c>
      <c r="L19" s="1839">
        <v>453</v>
      </c>
      <c r="M19" s="1839">
        <v>380</v>
      </c>
      <c r="N19" s="1839">
        <v>332</v>
      </c>
      <c r="O19" s="1839">
        <v>326</v>
      </c>
      <c r="P19" s="1839">
        <v>403</v>
      </c>
      <c r="Q19" s="1839">
        <v>456</v>
      </c>
      <c r="R19" s="1839">
        <v>422</v>
      </c>
      <c r="S19" s="1839">
        <v>363</v>
      </c>
      <c r="T19" s="1839">
        <v>346</v>
      </c>
      <c r="U19" s="1839">
        <v>300</v>
      </c>
      <c r="V19" s="1839">
        <v>224</v>
      </c>
      <c r="W19" s="1839">
        <v>172</v>
      </c>
      <c r="X19" s="1839">
        <v>156</v>
      </c>
      <c r="Y19" s="1839">
        <v>105</v>
      </c>
      <c r="Z19" s="1839">
        <v>95</v>
      </c>
      <c r="AA19" s="1840">
        <f t="shared" si="1"/>
        <v>528</v>
      </c>
    </row>
    <row r="20" spans="1:27" s="1836" customFormat="1" ht="13.5" customHeight="1">
      <c r="A20" s="1837"/>
      <c r="B20" s="1837"/>
      <c r="C20" s="1837"/>
      <c r="D20" s="1837">
        <f t="shared" si="0"/>
        <v>1985</v>
      </c>
      <c r="E20" s="1837" t="s">
        <v>136</v>
      </c>
      <c r="F20" s="1837" t="s">
        <v>2394</v>
      </c>
      <c r="G20" s="1838"/>
      <c r="H20" s="1833" t="s">
        <v>2261</v>
      </c>
      <c r="I20" s="1839">
        <v>5278</v>
      </c>
      <c r="J20" s="1839">
        <v>325</v>
      </c>
      <c r="K20" s="1839">
        <v>374</v>
      </c>
      <c r="L20" s="1839">
        <v>451</v>
      </c>
      <c r="M20" s="1839">
        <v>393</v>
      </c>
      <c r="N20" s="1839">
        <v>349</v>
      </c>
      <c r="O20" s="1839">
        <v>326</v>
      </c>
      <c r="P20" s="1839">
        <v>379</v>
      </c>
      <c r="Q20" s="1839">
        <v>474</v>
      </c>
      <c r="R20" s="1839">
        <v>414</v>
      </c>
      <c r="S20" s="1839">
        <v>361</v>
      </c>
      <c r="T20" s="1839">
        <v>351</v>
      </c>
      <c r="U20" s="1839">
        <v>306</v>
      </c>
      <c r="V20" s="1839">
        <v>231</v>
      </c>
      <c r="W20" s="1839">
        <v>178</v>
      </c>
      <c r="X20" s="1839">
        <v>158</v>
      </c>
      <c r="Y20" s="1839">
        <v>111</v>
      </c>
      <c r="Z20" s="1839">
        <v>98</v>
      </c>
      <c r="AA20" s="1840">
        <f t="shared" si="1"/>
        <v>545</v>
      </c>
    </row>
    <row r="21" spans="1:27" s="1836" customFormat="1" ht="13.5" customHeight="1">
      <c r="A21" s="1837"/>
      <c r="B21" s="1837"/>
      <c r="C21" s="1837"/>
      <c r="D21" s="1837">
        <f t="shared" si="0"/>
        <v>1986</v>
      </c>
      <c r="E21" s="1837" t="s">
        <v>136</v>
      </c>
      <c r="F21" s="1837" t="s">
        <v>2394</v>
      </c>
      <c r="G21" s="1838"/>
      <c r="H21" s="1833" t="s">
        <v>2261</v>
      </c>
      <c r="I21" s="1839">
        <v>5302</v>
      </c>
      <c r="J21" s="1839">
        <v>318</v>
      </c>
      <c r="K21" s="1839">
        <v>359</v>
      </c>
      <c r="L21" s="1839">
        <v>443</v>
      </c>
      <c r="M21" s="1839">
        <v>419</v>
      </c>
      <c r="N21" s="1839">
        <v>347</v>
      </c>
      <c r="O21" s="1839">
        <v>324</v>
      </c>
      <c r="P21" s="1839">
        <v>358</v>
      </c>
      <c r="Q21" s="1839">
        <v>496</v>
      </c>
      <c r="R21" s="1839">
        <v>389</v>
      </c>
      <c r="S21" s="1839">
        <v>370</v>
      </c>
      <c r="T21" s="1839">
        <v>357</v>
      </c>
      <c r="U21" s="1839">
        <v>313</v>
      </c>
      <c r="V21" s="1839">
        <v>247</v>
      </c>
      <c r="W21" s="1839">
        <v>181</v>
      </c>
      <c r="X21" s="1839">
        <v>160</v>
      </c>
      <c r="Y21" s="1839">
        <v>118</v>
      </c>
      <c r="Z21" s="1839">
        <v>102</v>
      </c>
      <c r="AA21" s="1840">
        <f t="shared" si="1"/>
        <v>561</v>
      </c>
    </row>
    <row r="22" spans="1:27" s="1836" customFormat="1" ht="13.5" customHeight="1">
      <c r="A22" s="1837"/>
      <c r="B22" s="1837"/>
      <c r="C22" s="1837"/>
      <c r="D22" s="1837">
        <f t="shared" si="0"/>
        <v>1987</v>
      </c>
      <c r="E22" s="1837" t="s">
        <v>136</v>
      </c>
      <c r="F22" s="1837" t="s">
        <v>2394</v>
      </c>
      <c r="G22" s="1838"/>
      <c r="H22" s="1833" t="s">
        <v>2261</v>
      </c>
      <c r="I22" s="1839">
        <v>5323</v>
      </c>
      <c r="J22" s="1839">
        <v>310</v>
      </c>
      <c r="K22" s="1839">
        <v>346</v>
      </c>
      <c r="L22" s="1839">
        <v>428</v>
      </c>
      <c r="M22" s="1839">
        <v>430</v>
      </c>
      <c r="N22" s="1839">
        <v>362</v>
      </c>
      <c r="O22" s="1839">
        <v>329</v>
      </c>
      <c r="P22" s="1839">
        <v>341</v>
      </c>
      <c r="Q22" s="1839">
        <v>470</v>
      </c>
      <c r="R22" s="1839">
        <v>405</v>
      </c>
      <c r="S22" s="1839">
        <v>383</v>
      </c>
      <c r="T22" s="1839">
        <v>359</v>
      </c>
      <c r="U22" s="1839">
        <v>322</v>
      </c>
      <c r="V22" s="1839">
        <v>260</v>
      </c>
      <c r="W22" s="1839">
        <v>187</v>
      </c>
      <c r="X22" s="1839">
        <v>160</v>
      </c>
      <c r="Y22" s="1839">
        <v>123</v>
      </c>
      <c r="Z22" s="1839">
        <v>109</v>
      </c>
      <c r="AA22" s="1840">
        <f t="shared" si="1"/>
        <v>579</v>
      </c>
    </row>
    <row r="23" spans="1:27" s="1836" customFormat="1" ht="13.5" customHeight="1">
      <c r="A23" s="1837"/>
      <c r="B23" s="1837"/>
      <c r="C23" s="1837"/>
      <c r="D23" s="1837">
        <f t="shared" si="0"/>
        <v>1988</v>
      </c>
      <c r="E23" s="1837" t="s">
        <v>136</v>
      </c>
      <c r="F23" s="1837" t="s">
        <v>2394</v>
      </c>
      <c r="G23" s="1838"/>
      <c r="H23" s="1833" t="s">
        <v>2261</v>
      </c>
      <c r="I23" s="1839">
        <v>5349</v>
      </c>
      <c r="J23" s="1839">
        <v>301</v>
      </c>
      <c r="K23" s="1839">
        <v>337</v>
      </c>
      <c r="L23" s="1839">
        <v>409</v>
      </c>
      <c r="M23" s="1839">
        <v>443</v>
      </c>
      <c r="N23" s="1839">
        <v>378</v>
      </c>
      <c r="O23" s="1839">
        <v>334</v>
      </c>
      <c r="P23" s="1839">
        <v>330</v>
      </c>
      <c r="Q23" s="1839">
        <v>437</v>
      </c>
      <c r="R23" s="1839">
        <v>430</v>
      </c>
      <c r="S23" s="1839">
        <v>394</v>
      </c>
      <c r="T23" s="1839">
        <v>357</v>
      </c>
      <c r="U23" s="1839">
        <v>330</v>
      </c>
      <c r="V23" s="1839">
        <v>273</v>
      </c>
      <c r="W23" s="1839">
        <v>196</v>
      </c>
      <c r="X23" s="1839">
        <v>158</v>
      </c>
      <c r="Y23" s="1839">
        <v>127</v>
      </c>
      <c r="Z23" s="1839">
        <v>116</v>
      </c>
      <c r="AA23" s="1840">
        <f t="shared" si="1"/>
        <v>597</v>
      </c>
    </row>
    <row r="24" spans="1:27" s="1836" customFormat="1" ht="13.5" customHeight="1">
      <c r="A24" s="1837"/>
      <c r="B24" s="1837"/>
      <c r="C24" s="1837"/>
      <c r="D24" s="1837">
        <f t="shared" si="0"/>
        <v>1989</v>
      </c>
      <c r="E24" s="1837" t="s">
        <v>136</v>
      </c>
      <c r="F24" s="1837" t="s">
        <v>2394</v>
      </c>
      <c r="G24" s="1838"/>
      <c r="H24" s="1833" t="s">
        <v>2261</v>
      </c>
      <c r="I24" s="1839">
        <v>5380</v>
      </c>
      <c r="J24" s="1839">
        <v>292</v>
      </c>
      <c r="K24" s="1839">
        <v>330</v>
      </c>
      <c r="L24" s="1839">
        <v>391</v>
      </c>
      <c r="M24" s="1839">
        <v>454</v>
      </c>
      <c r="N24" s="1839">
        <v>389</v>
      </c>
      <c r="O24" s="1839">
        <v>344</v>
      </c>
      <c r="P24" s="1839">
        <v>326</v>
      </c>
      <c r="Q24" s="1839">
        <v>404</v>
      </c>
      <c r="R24" s="1839">
        <v>448</v>
      </c>
      <c r="S24" s="1839">
        <v>411</v>
      </c>
      <c r="T24" s="1839">
        <v>355</v>
      </c>
      <c r="U24" s="1839">
        <v>336</v>
      </c>
      <c r="V24" s="1839">
        <v>285</v>
      </c>
      <c r="W24" s="1839">
        <v>207</v>
      </c>
      <c r="X24" s="1839">
        <v>157</v>
      </c>
      <c r="Y24" s="1839">
        <v>130</v>
      </c>
      <c r="Z24" s="1839">
        <v>123</v>
      </c>
      <c r="AA24" s="1840">
        <f t="shared" si="1"/>
        <v>617</v>
      </c>
    </row>
    <row r="25" spans="1:27" s="1836" customFormat="1" ht="13.5" customHeight="1">
      <c r="A25" s="1837"/>
      <c r="B25" s="1837"/>
      <c r="C25" s="1837"/>
      <c r="D25" s="1837">
        <f t="shared" si="0"/>
        <v>1990</v>
      </c>
      <c r="E25" s="1837" t="s">
        <v>136</v>
      </c>
      <c r="F25" s="1837" t="s">
        <v>2394</v>
      </c>
      <c r="G25" s="1838"/>
      <c r="H25" s="1833" t="s">
        <v>2261</v>
      </c>
      <c r="I25" s="1839">
        <v>5405</v>
      </c>
      <c r="J25" s="1839">
        <v>287</v>
      </c>
      <c r="K25" s="1839">
        <v>331</v>
      </c>
      <c r="L25" s="1839">
        <v>377</v>
      </c>
      <c r="M25" s="1839">
        <v>446</v>
      </c>
      <c r="N25" s="1839">
        <v>381</v>
      </c>
      <c r="O25" s="1839">
        <v>349</v>
      </c>
      <c r="P25" s="1839">
        <v>329</v>
      </c>
      <c r="Q25" s="1839">
        <v>382</v>
      </c>
      <c r="R25" s="1839">
        <v>475</v>
      </c>
      <c r="S25" s="1839">
        <v>411</v>
      </c>
      <c r="T25" s="1839">
        <v>356</v>
      </c>
      <c r="U25" s="1839">
        <v>343</v>
      </c>
      <c r="V25" s="1839">
        <v>295</v>
      </c>
      <c r="W25" s="1839">
        <v>219</v>
      </c>
      <c r="X25" s="1839">
        <v>162</v>
      </c>
      <c r="Y25" s="1839">
        <v>133</v>
      </c>
      <c r="Z25" s="1839">
        <v>131</v>
      </c>
      <c r="AA25" s="1840">
        <f t="shared" si="1"/>
        <v>645</v>
      </c>
    </row>
    <row r="26" spans="1:27" s="1836" customFormat="1" ht="13.5" customHeight="1">
      <c r="A26" s="1837"/>
      <c r="B26" s="1837"/>
      <c r="C26" s="1837"/>
      <c r="D26" s="1837">
        <f t="shared" si="0"/>
        <v>1991</v>
      </c>
      <c r="E26" s="1837" t="s">
        <v>136</v>
      </c>
      <c r="F26" s="1837" t="s">
        <v>2394</v>
      </c>
      <c r="G26" s="1838"/>
      <c r="H26" s="1833" t="s">
        <v>2261</v>
      </c>
      <c r="I26" s="1839">
        <v>5437</v>
      </c>
      <c r="J26" s="1839">
        <v>281</v>
      </c>
      <c r="K26" s="1839">
        <v>325</v>
      </c>
      <c r="L26" s="1839">
        <v>362</v>
      </c>
      <c r="M26" s="1839">
        <v>442</v>
      </c>
      <c r="N26" s="1839">
        <v>410</v>
      </c>
      <c r="O26" s="1839">
        <v>347</v>
      </c>
      <c r="P26" s="1839">
        <v>328</v>
      </c>
      <c r="Q26" s="1839">
        <v>363</v>
      </c>
      <c r="R26" s="1839">
        <v>499</v>
      </c>
      <c r="S26" s="1839">
        <v>388</v>
      </c>
      <c r="T26" s="1839">
        <v>366</v>
      </c>
      <c r="U26" s="1839">
        <v>350</v>
      </c>
      <c r="V26" s="1839">
        <v>303</v>
      </c>
      <c r="W26" s="1839">
        <v>233</v>
      </c>
      <c r="X26" s="1839">
        <v>165</v>
      </c>
      <c r="Y26" s="1839">
        <v>136</v>
      </c>
      <c r="Z26" s="1839">
        <v>138</v>
      </c>
      <c r="AA26" s="1840">
        <f t="shared" si="1"/>
        <v>672</v>
      </c>
    </row>
    <row r="27" spans="1:27" s="1836" customFormat="1" ht="13.5" customHeight="1">
      <c r="A27" s="1837"/>
      <c r="B27" s="1837"/>
      <c r="C27" s="1837"/>
      <c r="D27" s="1837">
        <f t="shared" si="0"/>
        <v>1992</v>
      </c>
      <c r="E27" s="1837" t="s">
        <v>136</v>
      </c>
      <c r="F27" s="1837" t="s">
        <v>2394</v>
      </c>
      <c r="G27" s="1838"/>
      <c r="H27" s="1833" t="s">
        <v>2261</v>
      </c>
      <c r="I27" s="1839">
        <v>5466</v>
      </c>
      <c r="J27" s="1839">
        <v>276</v>
      </c>
      <c r="K27" s="1839">
        <v>319</v>
      </c>
      <c r="L27" s="1839">
        <v>351</v>
      </c>
      <c r="M27" s="1839">
        <v>431</v>
      </c>
      <c r="N27" s="1839">
        <v>426</v>
      </c>
      <c r="O27" s="1839">
        <v>360</v>
      </c>
      <c r="P27" s="1839">
        <v>335</v>
      </c>
      <c r="Q27" s="1839">
        <v>347</v>
      </c>
      <c r="R27" s="1839">
        <v>475</v>
      </c>
      <c r="S27" s="1839">
        <v>403</v>
      </c>
      <c r="T27" s="1839">
        <v>379</v>
      </c>
      <c r="U27" s="1839">
        <v>352</v>
      </c>
      <c r="V27" s="1839">
        <v>312</v>
      </c>
      <c r="W27" s="1839">
        <v>246</v>
      </c>
      <c r="X27" s="1839">
        <v>172</v>
      </c>
      <c r="Y27" s="1839">
        <v>136</v>
      </c>
      <c r="Z27" s="1839">
        <v>146</v>
      </c>
      <c r="AA27" s="1840">
        <f t="shared" si="1"/>
        <v>700</v>
      </c>
    </row>
    <row r="28" spans="1:27" s="1836" customFormat="1" ht="13.5" customHeight="1">
      <c r="A28" s="1837"/>
      <c r="B28" s="1837"/>
      <c r="C28" s="1837"/>
      <c r="D28" s="1837">
        <f t="shared" si="0"/>
        <v>1993</v>
      </c>
      <c r="E28" s="1837" t="s">
        <v>136</v>
      </c>
      <c r="F28" s="1837" t="s">
        <v>2394</v>
      </c>
      <c r="G28" s="1838"/>
      <c r="H28" s="1833" t="s">
        <v>2261</v>
      </c>
      <c r="I28" s="1839">
        <v>5490</v>
      </c>
      <c r="J28" s="1839">
        <v>273</v>
      </c>
      <c r="K28" s="1839">
        <v>309</v>
      </c>
      <c r="L28" s="1839">
        <v>343</v>
      </c>
      <c r="M28" s="1839">
        <v>414</v>
      </c>
      <c r="N28" s="1839">
        <v>442</v>
      </c>
      <c r="O28" s="1839">
        <v>372</v>
      </c>
      <c r="P28" s="1839">
        <v>340</v>
      </c>
      <c r="Q28" s="1839">
        <v>337</v>
      </c>
      <c r="R28" s="1839">
        <v>443</v>
      </c>
      <c r="S28" s="1839">
        <v>428</v>
      </c>
      <c r="T28" s="1839">
        <v>390</v>
      </c>
      <c r="U28" s="1839">
        <v>350</v>
      </c>
      <c r="V28" s="1839">
        <v>320</v>
      </c>
      <c r="W28" s="1839">
        <v>259</v>
      </c>
      <c r="X28" s="1839">
        <v>180</v>
      </c>
      <c r="Y28" s="1839">
        <v>135</v>
      </c>
      <c r="Z28" s="1839">
        <v>154</v>
      </c>
      <c r="AA28" s="1840">
        <f t="shared" si="1"/>
        <v>728</v>
      </c>
    </row>
    <row r="29" spans="1:27" s="1836" customFormat="1" ht="13.5" customHeight="1">
      <c r="A29" s="1837"/>
      <c r="B29" s="1837"/>
      <c r="C29" s="1837"/>
      <c r="D29" s="1837">
        <f t="shared" si="0"/>
        <v>1994</v>
      </c>
      <c r="E29" s="1837" t="s">
        <v>136</v>
      </c>
      <c r="F29" s="1837" t="s">
        <v>2394</v>
      </c>
      <c r="G29" s="1838"/>
      <c r="H29" s="1833" t="s">
        <v>2261</v>
      </c>
      <c r="I29" s="1839">
        <v>5514</v>
      </c>
      <c r="J29" s="1839">
        <v>273</v>
      </c>
      <c r="K29" s="1839">
        <v>299</v>
      </c>
      <c r="L29" s="1839">
        <v>338</v>
      </c>
      <c r="M29" s="1839">
        <v>395</v>
      </c>
      <c r="N29" s="1839">
        <v>452</v>
      </c>
      <c r="O29" s="1839">
        <v>384</v>
      </c>
      <c r="P29" s="1839">
        <v>345</v>
      </c>
      <c r="Q29" s="1839">
        <v>336</v>
      </c>
      <c r="R29" s="1839">
        <v>405</v>
      </c>
      <c r="S29" s="1839">
        <v>450</v>
      </c>
      <c r="T29" s="1839">
        <v>410</v>
      </c>
      <c r="U29" s="1839">
        <v>347</v>
      </c>
      <c r="V29" s="1839">
        <v>322</v>
      </c>
      <c r="W29" s="1839">
        <v>270</v>
      </c>
      <c r="X29" s="1839">
        <v>192</v>
      </c>
      <c r="Y29" s="1839">
        <v>132</v>
      </c>
      <c r="Z29" s="1839">
        <v>163</v>
      </c>
      <c r="AA29" s="1840">
        <f t="shared" si="1"/>
        <v>757</v>
      </c>
    </row>
    <row r="30" spans="1:27" s="1836" customFormat="1" ht="13.5" customHeight="1">
      <c r="A30" s="1837"/>
      <c r="B30" s="1837"/>
      <c r="C30" s="1837"/>
      <c r="D30" s="1837">
        <f>D31-1</f>
        <v>1995</v>
      </c>
      <c r="E30" s="1837" t="s">
        <v>136</v>
      </c>
      <c r="F30" s="1837" t="s">
        <v>2394</v>
      </c>
      <c r="G30" s="1838"/>
      <c r="H30" s="1833" t="s">
        <v>2261</v>
      </c>
      <c r="I30" s="1839">
        <v>5402</v>
      </c>
      <c r="J30" s="1839">
        <v>262</v>
      </c>
      <c r="K30" s="1839">
        <v>289</v>
      </c>
      <c r="L30" s="1839">
        <v>330</v>
      </c>
      <c r="M30" s="1839">
        <v>368</v>
      </c>
      <c r="N30" s="1839">
        <v>423</v>
      </c>
      <c r="O30" s="1839">
        <v>375</v>
      </c>
      <c r="P30" s="1839">
        <v>347</v>
      </c>
      <c r="Q30" s="1839">
        <v>329</v>
      </c>
      <c r="R30" s="1839">
        <v>379</v>
      </c>
      <c r="S30" s="1839">
        <v>468</v>
      </c>
      <c r="T30" s="1839">
        <v>400</v>
      </c>
      <c r="U30" s="1839">
        <v>344</v>
      </c>
      <c r="V30" s="1839">
        <v>323</v>
      </c>
      <c r="W30" s="1839">
        <v>272</v>
      </c>
      <c r="X30" s="1839">
        <v>195</v>
      </c>
      <c r="Y30" s="1839">
        <v>134</v>
      </c>
      <c r="Z30" s="1839">
        <v>162</v>
      </c>
      <c r="AA30" s="1840">
        <f t="shared" si="1"/>
        <v>763</v>
      </c>
    </row>
    <row r="31" spans="1:27">
      <c r="D31" s="1831">
        <v>1996</v>
      </c>
      <c r="E31" s="1235" t="s">
        <v>136</v>
      </c>
      <c r="F31" s="1831" t="s">
        <v>3</v>
      </c>
      <c r="G31" s="1235" t="s">
        <v>2395</v>
      </c>
      <c r="H31" s="1831" t="s">
        <v>2261</v>
      </c>
      <c r="I31" s="1841">
        <v>5410</v>
      </c>
      <c r="J31" s="1841">
        <v>261</v>
      </c>
      <c r="K31" s="1841">
        <v>281</v>
      </c>
      <c r="L31" s="1841">
        <v>323</v>
      </c>
      <c r="M31" s="1841">
        <v>356</v>
      </c>
      <c r="N31" s="1841">
        <v>419</v>
      </c>
      <c r="O31" s="1841">
        <v>397</v>
      </c>
      <c r="P31" s="1841">
        <v>343</v>
      </c>
      <c r="Q31" s="1841">
        <v>326</v>
      </c>
      <c r="R31" s="1841">
        <v>360</v>
      </c>
      <c r="S31" s="1841">
        <v>490</v>
      </c>
      <c r="T31" s="1841">
        <v>377</v>
      </c>
      <c r="U31" s="1841">
        <v>353</v>
      </c>
      <c r="V31" s="1841">
        <v>330</v>
      </c>
      <c r="W31" s="1841">
        <v>279</v>
      </c>
      <c r="X31" s="1841">
        <v>209</v>
      </c>
      <c r="Y31" s="1841">
        <v>138</v>
      </c>
      <c r="Z31" s="1841">
        <v>170</v>
      </c>
      <c r="AA31" s="1842">
        <f t="shared" si="1"/>
        <v>796</v>
      </c>
    </row>
    <row r="32" spans="1:27">
      <c r="D32" s="1834"/>
      <c r="E32" s="1240" t="s">
        <v>136</v>
      </c>
      <c r="F32" s="1834" t="s">
        <v>3</v>
      </c>
      <c r="G32" s="1240" t="s">
        <v>2396</v>
      </c>
      <c r="H32" s="1834" t="s">
        <v>2058</v>
      </c>
      <c r="I32" s="1843">
        <v>2615</v>
      </c>
      <c r="J32" s="1843">
        <v>134</v>
      </c>
      <c r="K32" s="1843">
        <v>144</v>
      </c>
      <c r="L32" s="1843">
        <v>165</v>
      </c>
      <c r="M32" s="1843">
        <v>180</v>
      </c>
      <c r="N32" s="1843">
        <v>202</v>
      </c>
      <c r="O32" s="1843">
        <v>195</v>
      </c>
      <c r="P32" s="1843">
        <v>168</v>
      </c>
      <c r="Q32" s="1843">
        <v>160</v>
      </c>
      <c r="R32" s="1843">
        <v>178</v>
      </c>
      <c r="S32" s="1843">
        <v>244</v>
      </c>
      <c r="T32" s="1843">
        <v>186</v>
      </c>
      <c r="U32" s="1843">
        <v>173</v>
      </c>
      <c r="V32" s="1843">
        <v>159</v>
      </c>
      <c r="W32" s="1843">
        <v>131</v>
      </c>
      <c r="X32" s="1843">
        <v>89</v>
      </c>
      <c r="Y32" s="1843">
        <v>51</v>
      </c>
      <c r="Z32" s="1843">
        <v>56</v>
      </c>
      <c r="AA32" s="1844">
        <f t="shared" si="1"/>
        <v>327</v>
      </c>
    </row>
    <row r="33" spans="4:27">
      <c r="D33" s="1834"/>
      <c r="E33" s="1240" t="s">
        <v>136</v>
      </c>
      <c r="F33" s="1834" t="s">
        <v>3</v>
      </c>
      <c r="G33" s="1240" t="s">
        <v>2397</v>
      </c>
      <c r="H33" s="1834" t="s">
        <v>1139</v>
      </c>
      <c r="I33" s="1843">
        <v>2795</v>
      </c>
      <c r="J33" s="1843">
        <v>127</v>
      </c>
      <c r="K33" s="1843">
        <v>137</v>
      </c>
      <c r="L33" s="1843">
        <v>158</v>
      </c>
      <c r="M33" s="1843">
        <v>176</v>
      </c>
      <c r="N33" s="1843">
        <v>217</v>
      </c>
      <c r="O33" s="1843">
        <v>202</v>
      </c>
      <c r="P33" s="1843">
        <v>175</v>
      </c>
      <c r="Q33" s="1843">
        <v>166</v>
      </c>
      <c r="R33" s="1843">
        <v>182</v>
      </c>
      <c r="S33" s="1843">
        <v>247</v>
      </c>
      <c r="T33" s="1843">
        <v>191</v>
      </c>
      <c r="U33" s="1843">
        <v>179</v>
      </c>
      <c r="V33" s="1843">
        <v>171</v>
      </c>
      <c r="W33" s="1843">
        <v>147</v>
      </c>
      <c r="X33" s="1843">
        <v>119</v>
      </c>
      <c r="Y33" s="1843">
        <v>87</v>
      </c>
      <c r="Z33" s="1843">
        <v>114</v>
      </c>
      <c r="AA33" s="1845">
        <f t="shared" si="1"/>
        <v>467</v>
      </c>
    </row>
    <row r="34" spans="4:27">
      <c r="D34" s="1831">
        <v>1997</v>
      </c>
      <c r="E34" s="1235" t="s">
        <v>136</v>
      </c>
      <c r="F34" s="1831" t="s">
        <v>3</v>
      </c>
      <c r="G34" s="1235" t="s">
        <v>2395</v>
      </c>
      <c r="H34" s="1831" t="s">
        <v>2261</v>
      </c>
      <c r="I34" s="1841">
        <v>5433</v>
      </c>
      <c r="J34" s="1841">
        <v>261</v>
      </c>
      <c r="K34" s="1841">
        <v>274</v>
      </c>
      <c r="L34" s="1841">
        <v>316</v>
      </c>
      <c r="M34" s="1841">
        <v>349</v>
      </c>
      <c r="N34" s="1841">
        <v>412</v>
      </c>
      <c r="O34" s="1841">
        <v>407</v>
      </c>
      <c r="P34" s="1841">
        <v>352</v>
      </c>
      <c r="Q34" s="1841">
        <v>331</v>
      </c>
      <c r="R34" s="1841">
        <v>343</v>
      </c>
      <c r="S34" s="1841">
        <v>467</v>
      </c>
      <c r="T34" s="1841">
        <v>393</v>
      </c>
      <c r="U34" s="1841">
        <v>366</v>
      </c>
      <c r="V34" s="1841">
        <v>333</v>
      </c>
      <c r="W34" s="1841">
        <v>288</v>
      </c>
      <c r="X34" s="1841">
        <v>220</v>
      </c>
      <c r="Y34" s="1841">
        <v>145</v>
      </c>
      <c r="Z34" s="1841">
        <v>177</v>
      </c>
      <c r="AA34" s="1840">
        <f t="shared" si="1"/>
        <v>830</v>
      </c>
    </row>
    <row r="35" spans="4:27">
      <c r="D35" s="1834"/>
      <c r="E35" s="1240" t="s">
        <v>136</v>
      </c>
      <c r="F35" s="1834" t="s">
        <v>3</v>
      </c>
      <c r="G35" s="1240" t="s">
        <v>2396</v>
      </c>
      <c r="H35" s="1834" t="s">
        <v>2058</v>
      </c>
      <c r="I35" s="1843">
        <v>2624</v>
      </c>
      <c r="J35" s="1843">
        <v>134</v>
      </c>
      <c r="K35" s="1843">
        <v>141</v>
      </c>
      <c r="L35" s="1843">
        <v>161</v>
      </c>
      <c r="M35" s="1843">
        <v>178</v>
      </c>
      <c r="N35" s="1843">
        <v>199</v>
      </c>
      <c r="O35" s="1843">
        <v>200</v>
      </c>
      <c r="P35" s="1843">
        <v>172</v>
      </c>
      <c r="Q35" s="1843">
        <v>162</v>
      </c>
      <c r="R35" s="1843">
        <v>170</v>
      </c>
      <c r="S35" s="1843">
        <v>231</v>
      </c>
      <c r="T35" s="1843">
        <v>194</v>
      </c>
      <c r="U35" s="1843">
        <v>180</v>
      </c>
      <c r="V35" s="1843">
        <v>160</v>
      </c>
      <c r="W35" s="1843">
        <v>136</v>
      </c>
      <c r="X35" s="1843">
        <v>97</v>
      </c>
      <c r="Y35" s="1843">
        <v>53</v>
      </c>
      <c r="Z35" s="1843">
        <v>57</v>
      </c>
      <c r="AA35" s="1840">
        <f t="shared" si="1"/>
        <v>343</v>
      </c>
    </row>
    <row r="36" spans="4:27">
      <c r="D36" s="1846"/>
      <c r="E36" s="1238" t="s">
        <v>136</v>
      </c>
      <c r="F36" s="1846" t="s">
        <v>3</v>
      </c>
      <c r="G36" s="1238" t="s">
        <v>2397</v>
      </c>
      <c r="H36" s="1846" t="s">
        <v>1139</v>
      </c>
      <c r="I36" s="1847">
        <v>2809</v>
      </c>
      <c r="J36" s="1847">
        <v>127</v>
      </c>
      <c r="K36" s="1847">
        <v>134</v>
      </c>
      <c r="L36" s="1847">
        <v>154</v>
      </c>
      <c r="M36" s="1847">
        <v>170</v>
      </c>
      <c r="N36" s="1847">
        <v>213</v>
      </c>
      <c r="O36" s="1847">
        <v>208</v>
      </c>
      <c r="P36" s="1847">
        <v>180</v>
      </c>
      <c r="Q36" s="1847">
        <v>169</v>
      </c>
      <c r="R36" s="1847">
        <v>174</v>
      </c>
      <c r="S36" s="1847">
        <v>236</v>
      </c>
      <c r="T36" s="1847">
        <v>199</v>
      </c>
      <c r="U36" s="1847">
        <v>186</v>
      </c>
      <c r="V36" s="1847">
        <v>173</v>
      </c>
      <c r="W36" s="1847">
        <v>152</v>
      </c>
      <c r="X36" s="1847">
        <v>124</v>
      </c>
      <c r="Y36" s="1847">
        <v>92</v>
      </c>
      <c r="Z36" s="1847">
        <v>119</v>
      </c>
      <c r="AA36" s="1840">
        <f t="shared" si="1"/>
        <v>487</v>
      </c>
    </row>
    <row r="37" spans="4:27">
      <c r="D37" s="1834">
        <v>1998</v>
      </c>
      <c r="E37" s="1240" t="s">
        <v>136</v>
      </c>
      <c r="F37" s="1834" t="s">
        <v>3</v>
      </c>
      <c r="G37" s="1240" t="s">
        <v>2395</v>
      </c>
      <c r="H37" s="1834" t="s">
        <v>2261</v>
      </c>
      <c r="I37" s="1843">
        <v>5461</v>
      </c>
      <c r="J37" s="1843">
        <v>264</v>
      </c>
      <c r="K37" s="1843">
        <v>268</v>
      </c>
      <c r="L37" s="1843">
        <v>307</v>
      </c>
      <c r="M37" s="1843">
        <v>343</v>
      </c>
      <c r="N37" s="1843">
        <v>401</v>
      </c>
      <c r="O37" s="1843">
        <v>418</v>
      </c>
      <c r="P37" s="1843">
        <v>361</v>
      </c>
      <c r="Q37" s="1843">
        <v>335</v>
      </c>
      <c r="R37" s="1843">
        <v>334</v>
      </c>
      <c r="S37" s="1843">
        <v>436</v>
      </c>
      <c r="T37" s="1843">
        <v>418</v>
      </c>
      <c r="U37" s="1843">
        <v>377</v>
      </c>
      <c r="V37" s="1843">
        <v>334</v>
      </c>
      <c r="W37" s="1843">
        <v>296</v>
      </c>
      <c r="X37" s="1843">
        <v>232</v>
      </c>
      <c r="Y37" s="1843">
        <v>153</v>
      </c>
      <c r="Z37" s="1843">
        <v>184</v>
      </c>
      <c r="AA37" s="1842">
        <f t="shared" si="1"/>
        <v>865</v>
      </c>
    </row>
    <row r="38" spans="4:27">
      <c r="D38" s="1834"/>
      <c r="E38" s="1240" t="s">
        <v>136</v>
      </c>
      <c r="F38" s="1834" t="s">
        <v>3</v>
      </c>
      <c r="G38" s="1240" t="s">
        <v>2396</v>
      </c>
      <c r="H38" s="1834" t="s">
        <v>2058</v>
      </c>
      <c r="I38" s="1843">
        <v>2636</v>
      </c>
      <c r="J38" s="1843">
        <v>135</v>
      </c>
      <c r="K38" s="1843">
        <v>137</v>
      </c>
      <c r="L38" s="1843">
        <v>157</v>
      </c>
      <c r="M38" s="1843">
        <v>176</v>
      </c>
      <c r="N38" s="1843">
        <v>195</v>
      </c>
      <c r="O38" s="1843">
        <v>204</v>
      </c>
      <c r="P38" s="1843">
        <v>177</v>
      </c>
      <c r="Q38" s="1843">
        <v>164</v>
      </c>
      <c r="R38" s="1843">
        <v>164</v>
      </c>
      <c r="S38" s="1843">
        <v>216</v>
      </c>
      <c r="T38" s="1843">
        <v>206</v>
      </c>
      <c r="U38" s="1843">
        <v>185</v>
      </c>
      <c r="V38" s="1843">
        <v>160</v>
      </c>
      <c r="W38" s="1843">
        <v>139</v>
      </c>
      <c r="X38" s="1843">
        <v>104</v>
      </c>
      <c r="Y38" s="1843">
        <v>56</v>
      </c>
      <c r="Z38" s="1843">
        <v>59</v>
      </c>
      <c r="AA38" s="1844">
        <f t="shared" si="1"/>
        <v>358</v>
      </c>
    </row>
    <row r="39" spans="4:27">
      <c r="D39" s="1834"/>
      <c r="E39" s="1240" t="s">
        <v>136</v>
      </c>
      <c r="F39" s="1834" t="s">
        <v>3</v>
      </c>
      <c r="G39" s="1240" t="s">
        <v>2397</v>
      </c>
      <c r="H39" s="1834" t="s">
        <v>1139</v>
      </c>
      <c r="I39" s="1843">
        <v>2825</v>
      </c>
      <c r="J39" s="1843">
        <v>129</v>
      </c>
      <c r="K39" s="1843">
        <v>131</v>
      </c>
      <c r="L39" s="1843">
        <v>149</v>
      </c>
      <c r="M39" s="1843">
        <v>167</v>
      </c>
      <c r="N39" s="1843">
        <v>206</v>
      </c>
      <c r="O39" s="1843">
        <v>214</v>
      </c>
      <c r="P39" s="1843">
        <v>184</v>
      </c>
      <c r="Q39" s="1843">
        <v>171</v>
      </c>
      <c r="R39" s="1843">
        <v>169</v>
      </c>
      <c r="S39" s="1843">
        <v>221</v>
      </c>
      <c r="T39" s="1843">
        <v>212</v>
      </c>
      <c r="U39" s="1843">
        <v>192</v>
      </c>
      <c r="V39" s="1843">
        <v>173</v>
      </c>
      <c r="W39" s="1843">
        <v>157</v>
      </c>
      <c r="X39" s="1843">
        <v>128</v>
      </c>
      <c r="Y39" s="1843">
        <v>97</v>
      </c>
      <c r="Z39" s="1843">
        <v>125</v>
      </c>
      <c r="AA39" s="1845">
        <f t="shared" si="1"/>
        <v>507</v>
      </c>
    </row>
    <row r="40" spans="4:27">
      <c r="D40" s="1831">
        <v>1999</v>
      </c>
      <c r="E40" s="1235" t="s">
        <v>136</v>
      </c>
      <c r="F40" s="1831" t="s">
        <v>3</v>
      </c>
      <c r="G40" s="1235" t="s">
        <v>2395</v>
      </c>
      <c r="H40" s="1831" t="s">
        <v>2261</v>
      </c>
      <c r="I40" s="1841">
        <v>5484</v>
      </c>
      <c r="J40" s="1841">
        <v>267</v>
      </c>
      <c r="K40" s="1841">
        <v>264</v>
      </c>
      <c r="L40" s="1841">
        <v>297</v>
      </c>
      <c r="M40" s="1841">
        <v>338</v>
      </c>
      <c r="N40" s="1841">
        <v>388</v>
      </c>
      <c r="O40" s="1841">
        <v>426</v>
      </c>
      <c r="P40" s="1841">
        <v>370</v>
      </c>
      <c r="Q40" s="1841">
        <v>338</v>
      </c>
      <c r="R40" s="1841">
        <v>332</v>
      </c>
      <c r="S40" s="1841">
        <v>399</v>
      </c>
      <c r="T40" s="1841">
        <v>440</v>
      </c>
      <c r="U40" s="1841">
        <v>397</v>
      </c>
      <c r="V40" s="1841">
        <v>331</v>
      </c>
      <c r="W40" s="1841">
        <v>300</v>
      </c>
      <c r="X40" s="1841">
        <v>244</v>
      </c>
      <c r="Y40" s="1841">
        <v>164</v>
      </c>
      <c r="Z40" s="1841">
        <v>189</v>
      </c>
      <c r="AA40" s="1842">
        <f t="shared" si="1"/>
        <v>897</v>
      </c>
    </row>
    <row r="41" spans="4:27">
      <c r="D41" s="1834"/>
      <c r="E41" s="1240" t="s">
        <v>136</v>
      </c>
      <c r="F41" s="1834" t="s">
        <v>3</v>
      </c>
      <c r="G41" s="1240" t="s">
        <v>2396</v>
      </c>
      <c r="H41" s="1834" t="s">
        <v>2058</v>
      </c>
      <c r="I41" s="1843">
        <v>2645</v>
      </c>
      <c r="J41" s="1843">
        <v>137</v>
      </c>
      <c r="K41" s="1843">
        <v>135</v>
      </c>
      <c r="L41" s="1843">
        <v>153</v>
      </c>
      <c r="M41" s="1843">
        <v>174</v>
      </c>
      <c r="N41" s="1843">
        <v>191</v>
      </c>
      <c r="O41" s="1843">
        <v>207</v>
      </c>
      <c r="P41" s="1843">
        <v>182</v>
      </c>
      <c r="Q41" s="1843">
        <v>165</v>
      </c>
      <c r="R41" s="1843">
        <v>163</v>
      </c>
      <c r="S41" s="1843">
        <v>197</v>
      </c>
      <c r="T41" s="1843">
        <v>217</v>
      </c>
      <c r="U41" s="1843">
        <v>194</v>
      </c>
      <c r="V41" s="1843">
        <v>160</v>
      </c>
      <c r="W41" s="1843">
        <v>141</v>
      </c>
      <c r="X41" s="1843">
        <v>110</v>
      </c>
      <c r="Y41" s="1843">
        <v>62</v>
      </c>
      <c r="Z41" s="1843">
        <v>59</v>
      </c>
      <c r="AA41" s="1844">
        <f t="shared" si="1"/>
        <v>372</v>
      </c>
    </row>
    <row r="42" spans="4:27">
      <c r="D42" s="1846"/>
      <c r="E42" s="1238" t="s">
        <v>136</v>
      </c>
      <c r="F42" s="1846" t="s">
        <v>3</v>
      </c>
      <c r="G42" s="1238" t="s">
        <v>2397</v>
      </c>
      <c r="H42" s="1846" t="s">
        <v>1139</v>
      </c>
      <c r="I42" s="1847">
        <v>2839</v>
      </c>
      <c r="J42" s="1847">
        <v>130</v>
      </c>
      <c r="K42" s="1847">
        <v>129</v>
      </c>
      <c r="L42" s="1847">
        <v>144</v>
      </c>
      <c r="M42" s="1847">
        <v>163</v>
      </c>
      <c r="N42" s="1847">
        <v>197</v>
      </c>
      <c r="O42" s="1847">
        <v>219</v>
      </c>
      <c r="P42" s="1847">
        <v>189</v>
      </c>
      <c r="Q42" s="1847">
        <v>173</v>
      </c>
      <c r="R42" s="1847">
        <v>169</v>
      </c>
      <c r="S42" s="1847">
        <v>203</v>
      </c>
      <c r="T42" s="1847">
        <v>223</v>
      </c>
      <c r="U42" s="1847">
        <v>203</v>
      </c>
      <c r="V42" s="1847">
        <v>172</v>
      </c>
      <c r="W42" s="1847">
        <v>159</v>
      </c>
      <c r="X42" s="1847">
        <v>134</v>
      </c>
      <c r="Y42" s="1847">
        <v>102</v>
      </c>
      <c r="Z42" s="1847">
        <v>130</v>
      </c>
      <c r="AA42" s="1845">
        <f t="shared" si="1"/>
        <v>525</v>
      </c>
    </row>
    <row r="43" spans="4:27">
      <c r="D43" s="1834">
        <v>2000</v>
      </c>
      <c r="E43" s="1240" t="s">
        <v>136</v>
      </c>
      <c r="F43" s="1834" t="s">
        <v>3</v>
      </c>
      <c r="G43" s="1240" t="s">
        <v>2395</v>
      </c>
      <c r="H43" s="1834" t="s">
        <v>2261</v>
      </c>
      <c r="I43" s="1843">
        <v>5551</v>
      </c>
      <c r="J43" s="1843">
        <v>269</v>
      </c>
      <c r="K43" s="1843">
        <v>269</v>
      </c>
      <c r="L43" s="1843">
        <v>292</v>
      </c>
      <c r="M43" s="1843">
        <v>328</v>
      </c>
      <c r="N43" s="1843">
        <v>359</v>
      </c>
      <c r="O43" s="1843">
        <v>433</v>
      </c>
      <c r="P43" s="1843">
        <v>388</v>
      </c>
      <c r="Q43" s="1843">
        <v>356</v>
      </c>
      <c r="R43" s="1843">
        <v>335</v>
      </c>
      <c r="S43" s="1843">
        <v>380</v>
      </c>
      <c r="T43" s="1843">
        <v>465</v>
      </c>
      <c r="U43" s="1843">
        <v>397</v>
      </c>
      <c r="V43" s="1843">
        <v>339</v>
      </c>
      <c r="W43" s="1843">
        <v>311</v>
      </c>
      <c r="X43" s="1843">
        <v>253</v>
      </c>
      <c r="Y43" s="1843">
        <v>174</v>
      </c>
      <c r="Z43" s="1843">
        <v>203</v>
      </c>
      <c r="AA43" s="1840">
        <f t="shared" si="1"/>
        <v>941</v>
      </c>
    </row>
    <row r="44" spans="4:27">
      <c r="D44" s="1834"/>
      <c r="E44" s="1240" t="s">
        <v>136</v>
      </c>
      <c r="F44" s="1834" t="s">
        <v>3</v>
      </c>
      <c r="G44" s="1240" t="s">
        <v>2396</v>
      </c>
      <c r="H44" s="1834" t="s">
        <v>2058</v>
      </c>
      <c r="I44" s="1843">
        <v>2675</v>
      </c>
      <c r="J44" s="1843">
        <v>138</v>
      </c>
      <c r="K44" s="1843">
        <v>138</v>
      </c>
      <c r="L44" s="1843">
        <v>150</v>
      </c>
      <c r="M44" s="1843">
        <v>165</v>
      </c>
      <c r="N44" s="1843">
        <v>174</v>
      </c>
      <c r="O44" s="1843">
        <v>213</v>
      </c>
      <c r="P44" s="1843">
        <v>190</v>
      </c>
      <c r="Q44" s="1843">
        <v>175</v>
      </c>
      <c r="R44" s="1843">
        <v>165</v>
      </c>
      <c r="S44" s="1843">
        <v>187</v>
      </c>
      <c r="T44" s="1843">
        <v>230</v>
      </c>
      <c r="U44" s="1843">
        <v>194</v>
      </c>
      <c r="V44" s="1843">
        <v>164</v>
      </c>
      <c r="W44" s="1843">
        <v>146</v>
      </c>
      <c r="X44" s="1843">
        <v>115</v>
      </c>
      <c r="Y44" s="1843">
        <v>68</v>
      </c>
      <c r="Z44" s="1843">
        <v>64</v>
      </c>
      <c r="AA44" s="1840">
        <f t="shared" si="1"/>
        <v>393</v>
      </c>
    </row>
    <row r="45" spans="4:27">
      <c r="D45" s="1834"/>
      <c r="E45" s="1240" t="s">
        <v>136</v>
      </c>
      <c r="F45" s="1834" t="s">
        <v>3</v>
      </c>
      <c r="G45" s="1240" t="s">
        <v>2397</v>
      </c>
      <c r="H45" s="1834" t="s">
        <v>1139</v>
      </c>
      <c r="I45" s="1843">
        <v>2876</v>
      </c>
      <c r="J45" s="1843">
        <v>132</v>
      </c>
      <c r="K45" s="1843">
        <v>131</v>
      </c>
      <c r="L45" s="1843">
        <v>143</v>
      </c>
      <c r="M45" s="1843">
        <v>163</v>
      </c>
      <c r="N45" s="1843">
        <v>186</v>
      </c>
      <c r="O45" s="1843">
        <v>220</v>
      </c>
      <c r="P45" s="1843">
        <v>197</v>
      </c>
      <c r="Q45" s="1843">
        <v>181</v>
      </c>
      <c r="R45" s="1843">
        <v>170</v>
      </c>
      <c r="S45" s="1843">
        <v>193</v>
      </c>
      <c r="T45" s="1843">
        <v>236</v>
      </c>
      <c r="U45" s="1843">
        <v>203</v>
      </c>
      <c r="V45" s="1843">
        <v>175</v>
      </c>
      <c r="W45" s="1843">
        <v>165</v>
      </c>
      <c r="X45" s="1843">
        <v>138</v>
      </c>
      <c r="Y45" s="1843">
        <v>106</v>
      </c>
      <c r="Z45" s="1843">
        <v>139</v>
      </c>
      <c r="AA45" s="1840">
        <f t="shared" si="1"/>
        <v>548</v>
      </c>
    </row>
    <row r="46" spans="4:27">
      <c r="D46" s="1831">
        <v>2001</v>
      </c>
      <c r="E46" s="1235" t="s">
        <v>136</v>
      </c>
      <c r="F46" s="1831" t="s">
        <v>3</v>
      </c>
      <c r="G46" s="1235" t="s">
        <v>2395</v>
      </c>
      <c r="H46" s="1831" t="s">
        <v>2261</v>
      </c>
      <c r="I46" s="1841">
        <v>5571</v>
      </c>
      <c r="J46" s="1841">
        <v>269</v>
      </c>
      <c r="K46" s="1841">
        <v>268</v>
      </c>
      <c r="L46" s="1841">
        <v>283</v>
      </c>
      <c r="M46" s="1841">
        <v>321</v>
      </c>
      <c r="N46" s="1841">
        <v>351</v>
      </c>
      <c r="O46" s="1841">
        <v>428</v>
      </c>
      <c r="P46" s="1841">
        <v>413</v>
      </c>
      <c r="Q46" s="1841">
        <v>352</v>
      </c>
      <c r="R46" s="1841">
        <v>333</v>
      </c>
      <c r="S46" s="1841">
        <v>362</v>
      </c>
      <c r="T46" s="1841">
        <v>488</v>
      </c>
      <c r="U46" s="1841">
        <v>375</v>
      </c>
      <c r="V46" s="1841">
        <v>349</v>
      </c>
      <c r="W46" s="1841">
        <v>319</v>
      </c>
      <c r="X46" s="1841">
        <v>260</v>
      </c>
      <c r="Y46" s="1841">
        <v>187</v>
      </c>
      <c r="Z46" s="1841">
        <v>213</v>
      </c>
      <c r="AA46" s="1842">
        <f t="shared" si="1"/>
        <v>979</v>
      </c>
    </row>
    <row r="47" spans="4:27">
      <c r="D47" s="1834"/>
      <c r="E47" s="1240" t="s">
        <v>136</v>
      </c>
      <c r="F47" s="1834" t="s">
        <v>3</v>
      </c>
      <c r="G47" s="1240" t="s">
        <v>2396</v>
      </c>
      <c r="H47" s="1834" t="s">
        <v>2058</v>
      </c>
      <c r="I47" s="1843">
        <v>2681</v>
      </c>
      <c r="J47" s="1843">
        <v>138</v>
      </c>
      <c r="K47" s="1843">
        <v>137</v>
      </c>
      <c r="L47" s="1843">
        <v>144</v>
      </c>
      <c r="M47" s="1843">
        <v>162</v>
      </c>
      <c r="N47" s="1843">
        <v>170</v>
      </c>
      <c r="O47" s="1843">
        <v>210</v>
      </c>
      <c r="P47" s="1843">
        <v>202</v>
      </c>
      <c r="Q47" s="1843">
        <v>173</v>
      </c>
      <c r="R47" s="1843">
        <v>163</v>
      </c>
      <c r="S47" s="1843">
        <v>178</v>
      </c>
      <c r="T47" s="1843">
        <v>240</v>
      </c>
      <c r="U47" s="1843">
        <v>183</v>
      </c>
      <c r="V47" s="1843">
        <v>169</v>
      </c>
      <c r="W47" s="1843">
        <v>150</v>
      </c>
      <c r="X47" s="1843">
        <v>118</v>
      </c>
      <c r="Y47" s="1843">
        <v>76</v>
      </c>
      <c r="Z47" s="1843">
        <v>66</v>
      </c>
      <c r="AA47" s="1844">
        <f t="shared" si="1"/>
        <v>410</v>
      </c>
    </row>
    <row r="48" spans="4:27">
      <c r="D48" s="1846"/>
      <c r="E48" s="1238" t="s">
        <v>136</v>
      </c>
      <c r="F48" s="1846" t="s">
        <v>3</v>
      </c>
      <c r="G48" s="1238" t="s">
        <v>2397</v>
      </c>
      <c r="H48" s="1846" t="s">
        <v>1139</v>
      </c>
      <c r="I48" s="1847">
        <v>2890</v>
      </c>
      <c r="J48" s="1847">
        <v>132</v>
      </c>
      <c r="K48" s="1847">
        <v>131</v>
      </c>
      <c r="L48" s="1847">
        <v>139</v>
      </c>
      <c r="M48" s="1847">
        <v>159</v>
      </c>
      <c r="N48" s="1847">
        <v>181</v>
      </c>
      <c r="O48" s="1847">
        <v>218</v>
      </c>
      <c r="P48" s="1847">
        <v>210</v>
      </c>
      <c r="Q48" s="1847">
        <v>180</v>
      </c>
      <c r="R48" s="1847">
        <v>169</v>
      </c>
      <c r="S48" s="1847">
        <v>184</v>
      </c>
      <c r="T48" s="1847">
        <v>248</v>
      </c>
      <c r="U48" s="1847">
        <v>192</v>
      </c>
      <c r="V48" s="1847">
        <v>180</v>
      </c>
      <c r="W48" s="1847">
        <v>169</v>
      </c>
      <c r="X48" s="1847">
        <v>142</v>
      </c>
      <c r="Y48" s="1847">
        <v>111</v>
      </c>
      <c r="Z48" s="1847">
        <v>146</v>
      </c>
      <c r="AA48" s="1845">
        <f t="shared" si="1"/>
        <v>568</v>
      </c>
    </row>
    <row r="49" spans="4:28">
      <c r="D49" s="1834">
        <v>2002</v>
      </c>
      <c r="E49" s="1240" t="s">
        <v>136</v>
      </c>
      <c r="F49" s="1834" t="s">
        <v>3</v>
      </c>
      <c r="G49" s="1240" t="s">
        <v>2395</v>
      </c>
      <c r="H49" s="1834" t="s">
        <v>2261</v>
      </c>
      <c r="I49" s="1843">
        <v>5578</v>
      </c>
      <c r="J49" s="1843">
        <v>268</v>
      </c>
      <c r="K49" s="1843">
        <v>268</v>
      </c>
      <c r="L49" s="1843">
        <v>275</v>
      </c>
      <c r="M49" s="1843">
        <v>313</v>
      </c>
      <c r="N49" s="1843">
        <v>344</v>
      </c>
      <c r="O49" s="1843">
        <v>414</v>
      </c>
      <c r="P49" s="1843">
        <v>422</v>
      </c>
      <c r="Q49" s="1843">
        <v>363</v>
      </c>
      <c r="R49" s="1843">
        <v>338</v>
      </c>
      <c r="S49" s="1843">
        <v>346</v>
      </c>
      <c r="T49" s="1843">
        <v>464</v>
      </c>
      <c r="U49" s="1843">
        <v>389</v>
      </c>
      <c r="V49" s="1843">
        <v>360</v>
      </c>
      <c r="W49" s="1843">
        <v>323</v>
      </c>
      <c r="X49" s="1843">
        <v>269</v>
      </c>
      <c r="Y49" s="1843">
        <v>197</v>
      </c>
      <c r="Z49" s="1843">
        <v>224</v>
      </c>
      <c r="AA49" s="1840">
        <f t="shared" si="1"/>
        <v>1013</v>
      </c>
    </row>
    <row r="50" spans="4:28">
      <c r="D50" s="1834"/>
      <c r="E50" s="1240" t="s">
        <v>136</v>
      </c>
      <c r="F50" s="1834" t="s">
        <v>3</v>
      </c>
      <c r="G50" s="1240" t="s">
        <v>2396</v>
      </c>
      <c r="H50" s="1834" t="s">
        <v>2058</v>
      </c>
      <c r="I50" s="1843">
        <v>2680</v>
      </c>
      <c r="J50" s="1843">
        <v>137</v>
      </c>
      <c r="K50" s="1843">
        <v>137</v>
      </c>
      <c r="L50" s="1843">
        <v>140</v>
      </c>
      <c r="M50" s="1843">
        <v>158</v>
      </c>
      <c r="N50" s="1843">
        <v>167</v>
      </c>
      <c r="O50" s="1843">
        <v>202</v>
      </c>
      <c r="P50" s="1843">
        <v>207</v>
      </c>
      <c r="Q50" s="1843">
        <v>178</v>
      </c>
      <c r="R50" s="1843">
        <v>165</v>
      </c>
      <c r="S50" s="1843">
        <v>170</v>
      </c>
      <c r="T50" s="1843">
        <v>228</v>
      </c>
      <c r="U50" s="1843">
        <v>190</v>
      </c>
      <c r="V50" s="1843">
        <v>175</v>
      </c>
      <c r="W50" s="1843">
        <v>152</v>
      </c>
      <c r="X50" s="1843">
        <v>122</v>
      </c>
      <c r="Y50" s="1843">
        <v>82</v>
      </c>
      <c r="Z50" s="1843">
        <v>69</v>
      </c>
      <c r="AA50" s="1840">
        <f t="shared" si="1"/>
        <v>425</v>
      </c>
    </row>
    <row r="51" spans="4:28">
      <c r="D51" s="1834"/>
      <c r="E51" s="1240" t="s">
        <v>136</v>
      </c>
      <c r="F51" s="1834" t="s">
        <v>3</v>
      </c>
      <c r="G51" s="1240" t="s">
        <v>2397</v>
      </c>
      <c r="H51" s="1834" t="s">
        <v>1139</v>
      </c>
      <c r="I51" s="1843">
        <v>2898</v>
      </c>
      <c r="J51" s="1843">
        <v>131</v>
      </c>
      <c r="K51" s="1843">
        <v>131</v>
      </c>
      <c r="L51" s="1843">
        <v>135</v>
      </c>
      <c r="M51" s="1843">
        <v>156</v>
      </c>
      <c r="N51" s="1843">
        <v>177</v>
      </c>
      <c r="O51" s="1843">
        <v>212</v>
      </c>
      <c r="P51" s="1843">
        <v>215</v>
      </c>
      <c r="Q51" s="1843">
        <v>185</v>
      </c>
      <c r="R51" s="1843">
        <v>173</v>
      </c>
      <c r="S51" s="1843">
        <v>175</v>
      </c>
      <c r="T51" s="1843">
        <v>236</v>
      </c>
      <c r="U51" s="1843">
        <v>199</v>
      </c>
      <c r="V51" s="1843">
        <v>186</v>
      </c>
      <c r="W51" s="1843">
        <v>171</v>
      </c>
      <c r="X51" s="1843">
        <v>147</v>
      </c>
      <c r="Y51" s="1843">
        <v>115</v>
      </c>
      <c r="Z51" s="1843">
        <v>155</v>
      </c>
      <c r="AA51" s="1840">
        <f t="shared" si="1"/>
        <v>588</v>
      </c>
    </row>
    <row r="52" spans="4:28">
      <c r="D52" s="1831">
        <v>2003</v>
      </c>
      <c r="E52" s="1235" t="s">
        <v>136</v>
      </c>
      <c r="F52" s="1831" t="s">
        <v>3</v>
      </c>
      <c r="G52" s="1235" t="s">
        <v>2395</v>
      </c>
      <c r="H52" s="1831" t="s">
        <v>2261</v>
      </c>
      <c r="I52" s="1841">
        <v>5585</v>
      </c>
      <c r="J52" s="1841">
        <v>264</v>
      </c>
      <c r="K52" s="1841">
        <v>270</v>
      </c>
      <c r="L52" s="1841">
        <v>268</v>
      </c>
      <c r="M52" s="1841">
        <v>302</v>
      </c>
      <c r="N52" s="1841">
        <v>340</v>
      </c>
      <c r="O52" s="1841">
        <v>398</v>
      </c>
      <c r="P52" s="1841">
        <v>432</v>
      </c>
      <c r="Q52" s="1841">
        <v>373</v>
      </c>
      <c r="R52" s="1841">
        <v>342</v>
      </c>
      <c r="S52" s="1841">
        <v>337</v>
      </c>
      <c r="T52" s="1841">
        <v>433</v>
      </c>
      <c r="U52" s="1841">
        <v>413</v>
      </c>
      <c r="V52" s="1841">
        <v>371</v>
      </c>
      <c r="W52" s="1841">
        <v>323</v>
      </c>
      <c r="X52" s="1841">
        <v>277</v>
      </c>
      <c r="Y52" s="1841">
        <v>207</v>
      </c>
      <c r="Z52" s="1841">
        <v>235</v>
      </c>
      <c r="AA52" s="1842">
        <f t="shared" si="1"/>
        <v>1042</v>
      </c>
    </row>
    <row r="53" spans="4:28">
      <c r="D53" s="1834"/>
      <c r="E53" s="1240" t="s">
        <v>136</v>
      </c>
      <c r="F53" s="1834" t="s">
        <v>3</v>
      </c>
      <c r="G53" s="1240" t="s">
        <v>2396</v>
      </c>
      <c r="H53" s="1834" t="s">
        <v>2058</v>
      </c>
      <c r="I53" s="1843">
        <v>2680</v>
      </c>
      <c r="J53" s="1843">
        <v>135</v>
      </c>
      <c r="K53" s="1843">
        <v>138</v>
      </c>
      <c r="L53" s="1843">
        <v>136</v>
      </c>
      <c r="M53" s="1843">
        <v>151</v>
      </c>
      <c r="N53" s="1843">
        <v>167</v>
      </c>
      <c r="O53" s="1843">
        <v>194</v>
      </c>
      <c r="P53" s="1843">
        <v>212</v>
      </c>
      <c r="Q53" s="1843">
        <v>183</v>
      </c>
      <c r="R53" s="1843">
        <v>167</v>
      </c>
      <c r="S53" s="1843">
        <v>166</v>
      </c>
      <c r="T53" s="1843">
        <v>212</v>
      </c>
      <c r="U53" s="1843">
        <v>201</v>
      </c>
      <c r="V53" s="1843">
        <v>180</v>
      </c>
      <c r="W53" s="1843">
        <v>152</v>
      </c>
      <c r="X53" s="1843">
        <v>126</v>
      </c>
      <c r="Y53" s="1843">
        <v>88</v>
      </c>
      <c r="Z53" s="1843">
        <v>73</v>
      </c>
      <c r="AA53" s="1844">
        <f t="shared" si="1"/>
        <v>439</v>
      </c>
    </row>
    <row r="54" spans="4:28">
      <c r="D54" s="1846"/>
      <c r="E54" s="1238" t="s">
        <v>136</v>
      </c>
      <c r="F54" s="1846" t="s">
        <v>3</v>
      </c>
      <c r="G54" s="1238" t="s">
        <v>2397</v>
      </c>
      <c r="H54" s="1846" t="s">
        <v>1139</v>
      </c>
      <c r="I54" s="1847">
        <v>2905</v>
      </c>
      <c r="J54" s="1847">
        <v>129</v>
      </c>
      <c r="K54" s="1847">
        <v>132</v>
      </c>
      <c r="L54" s="1847">
        <v>132</v>
      </c>
      <c r="M54" s="1847">
        <v>150</v>
      </c>
      <c r="N54" s="1847">
        <v>174</v>
      </c>
      <c r="O54" s="1847">
        <v>204</v>
      </c>
      <c r="P54" s="1847">
        <v>221</v>
      </c>
      <c r="Q54" s="1847">
        <v>190</v>
      </c>
      <c r="R54" s="1847">
        <v>175</v>
      </c>
      <c r="S54" s="1847">
        <v>171</v>
      </c>
      <c r="T54" s="1847">
        <v>221</v>
      </c>
      <c r="U54" s="1847">
        <v>212</v>
      </c>
      <c r="V54" s="1847">
        <v>191</v>
      </c>
      <c r="W54" s="1847">
        <v>171</v>
      </c>
      <c r="X54" s="1847">
        <v>151</v>
      </c>
      <c r="Y54" s="1847">
        <v>119</v>
      </c>
      <c r="Z54" s="1847">
        <v>162</v>
      </c>
      <c r="AA54" s="1845">
        <f t="shared" si="1"/>
        <v>603</v>
      </c>
    </row>
    <row r="55" spans="4:28">
      <c r="D55" s="1834">
        <v>2004</v>
      </c>
      <c r="E55" s="1240" t="s">
        <v>136</v>
      </c>
      <c r="F55" s="1834" t="s">
        <v>3</v>
      </c>
      <c r="G55" s="1240" t="s">
        <v>2395</v>
      </c>
      <c r="H55" s="1834" t="s">
        <v>2261</v>
      </c>
      <c r="I55" s="1843">
        <v>5587</v>
      </c>
      <c r="J55" s="1843">
        <v>260</v>
      </c>
      <c r="K55" s="1843">
        <v>269</v>
      </c>
      <c r="L55" s="1843">
        <v>265</v>
      </c>
      <c r="M55" s="1843">
        <v>289</v>
      </c>
      <c r="N55" s="1843">
        <v>337</v>
      </c>
      <c r="O55" s="1843">
        <v>379</v>
      </c>
      <c r="P55" s="1843">
        <v>437</v>
      </c>
      <c r="Q55" s="1843">
        <v>383</v>
      </c>
      <c r="R55" s="1843">
        <v>346</v>
      </c>
      <c r="S55" s="1843">
        <v>336</v>
      </c>
      <c r="T55" s="1843">
        <v>397</v>
      </c>
      <c r="U55" s="1843">
        <v>434</v>
      </c>
      <c r="V55" s="1843">
        <v>389</v>
      </c>
      <c r="W55" s="1843">
        <v>321</v>
      </c>
      <c r="X55" s="1843">
        <v>280</v>
      </c>
      <c r="Y55" s="1843">
        <v>217</v>
      </c>
      <c r="Z55" s="1843">
        <v>249</v>
      </c>
      <c r="AA55" s="1840">
        <f t="shared" si="1"/>
        <v>1067</v>
      </c>
    </row>
    <row r="56" spans="4:28">
      <c r="D56" s="1834"/>
      <c r="E56" s="1240" t="s">
        <v>136</v>
      </c>
      <c r="F56" s="1834" t="s">
        <v>3</v>
      </c>
      <c r="G56" s="1240" t="s">
        <v>2396</v>
      </c>
      <c r="H56" s="1834" t="s">
        <v>2058</v>
      </c>
      <c r="I56" s="1843">
        <v>2678</v>
      </c>
      <c r="J56" s="1843">
        <v>133</v>
      </c>
      <c r="K56" s="1843">
        <v>138</v>
      </c>
      <c r="L56" s="1843">
        <v>134</v>
      </c>
      <c r="M56" s="1843">
        <v>144</v>
      </c>
      <c r="N56" s="1843">
        <v>166</v>
      </c>
      <c r="O56" s="1843">
        <v>184</v>
      </c>
      <c r="P56" s="1843">
        <v>214</v>
      </c>
      <c r="Q56" s="1843">
        <v>187</v>
      </c>
      <c r="R56" s="1843">
        <v>169</v>
      </c>
      <c r="S56" s="1843">
        <v>165</v>
      </c>
      <c r="T56" s="1843">
        <v>194</v>
      </c>
      <c r="U56" s="1843">
        <v>212</v>
      </c>
      <c r="V56" s="1843">
        <v>188</v>
      </c>
      <c r="W56" s="1843">
        <v>152</v>
      </c>
      <c r="X56" s="1843">
        <v>127</v>
      </c>
      <c r="Y56" s="1843">
        <v>93</v>
      </c>
      <c r="Z56" s="1843">
        <v>78</v>
      </c>
      <c r="AA56" s="1840">
        <f t="shared" si="1"/>
        <v>450</v>
      </c>
    </row>
    <row r="57" spans="4:28">
      <c r="D57" s="1846"/>
      <c r="E57" s="1238" t="s">
        <v>136</v>
      </c>
      <c r="F57" s="1846" t="s">
        <v>3</v>
      </c>
      <c r="G57" s="1238" t="s">
        <v>2397</v>
      </c>
      <c r="H57" s="1846" t="s">
        <v>1139</v>
      </c>
      <c r="I57" s="1847">
        <v>2909</v>
      </c>
      <c r="J57" s="1847">
        <v>127</v>
      </c>
      <c r="K57" s="1847">
        <v>131</v>
      </c>
      <c r="L57" s="1847">
        <v>131</v>
      </c>
      <c r="M57" s="1847">
        <v>145</v>
      </c>
      <c r="N57" s="1847">
        <v>170</v>
      </c>
      <c r="O57" s="1847">
        <v>195</v>
      </c>
      <c r="P57" s="1847">
        <v>223</v>
      </c>
      <c r="Q57" s="1847">
        <v>196</v>
      </c>
      <c r="R57" s="1847">
        <v>177</v>
      </c>
      <c r="S57" s="1847">
        <v>171</v>
      </c>
      <c r="T57" s="1847">
        <v>202</v>
      </c>
      <c r="U57" s="1847">
        <v>222</v>
      </c>
      <c r="V57" s="1847">
        <v>201</v>
      </c>
      <c r="W57" s="1847">
        <v>169</v>
      </c>
      <c r="X57" s="1847">
        <v>153</v>
      </c>
      <c r="Y57" s="1847">
        <v>124</v>
      </c>
      <c r="Z57" s="1847">
        <v>171</v>
      </c>
      <c r="AA57" s="1840">
        <f t="shared" si="1"/>
        <v>617</v>
      </c>
    </row>
    <row r="58" spans="4:28">
      <c r="D58" s="1834">
        <v>2005</v>
      </c>
      <c r="E58" s="1240" t="s">
        <v>136</v>
      </c>
      <c r="F58" s="1834" t="s">
        <v>3</v>
      </c>
      <c r="G58" s="1240" t="s">
        <v>2395</v>
      </c>
      <c r="H58" s="1834" t="s">
        <v>2261</v>
      </c>
      <c r="I58" s="1843">
        <v>5591</v>
      </c>
      <c r="J58" s="1843">
        <v>254</v>
      </c>
      <c r="K58" s="1843">
        <v>273</v>
      </c>
      <c r="L58" s="1843">
        <v>270</v>
      </c>
      <c r="M58" s="1843">
        <v>291</v>
      </c>
      <c r="N58" s="1843">
        <v>311</v>
      </c>
      <c r="O58" s="1843">
        <v>348</v>
      </c>
      <c r="P58" s="1843">
        <v>433</v>
      </c>
      <c r="Q58" s="1843">
        <v>387</v>
      </c>
      <c r="R58" s="1843">
        <v>356</v>
      </c>
      <c r="S58" s="1843">
        <v>331</v>
      </c>
      <c r="T58" s="1843">
        <v>374</v>
      </c>
      <c r="U58" s="1843">
        <v>459</v>
      </c>
      <c r="V58" s="1843">
        <v>391</v>
      </c>
      <c r="W58" s="1843">
        <v>327</v>
      </c>
      <c r="X58" s="1843">
        <v>292</v>
      </c>
      <c r="Y58" s="1843">
        <v>227</v>
      </c>
      <c r="Z58" s="1843">
        <v>267</v>
      </c>
      <c r="AA58" s="1842">
        <f t="shared" si="1"/>
        <v>1113</v>
      </c>
    </row>
    <row r="59" spans="4:28">
      <c r="D59" s="1834"/>
      <c r="E59" s="1240" t="s">
        <v>136</v>
      </c>
      <c r="F59" s="1834" t="s">
        <v>3</v>
      </c>
      <c r="G59" s="1240" t="s">
        <v>2396</v>
      </c>
      <c r="H59" s="1834" t="s">
        <v>2058</v>
      </c>
      <c r="I59" s="1843">
        <v>2680</v>
      </c>
      <c r="J59" s="1843">
        <v>130</v>
      </c>
      <c r="K59" s="1843">
        <v>140</v>
      </c>
      <c r="L59" s="1843">
        <v>138</v>
      </c>
      <c r="M59" s="1843">
        <v>147</v>
      </c>
      <c r="N59" s="1843">
        <v>151</v>
      </c>
      <c r="O59" s="1843">
        <v>169</v>
      </c>
      <c r="P59" s="1843">
        <v>212</v>
      </c>
      <c r="Q59" s="1843">
        <v>189</v>
      </c>
      <c r="R59" s="1843">
        <v>174</v>
      </c>
      <c r="S59" s="1843">
        <v>161</v>
      </c>
      <c r="T59" s="1843">
        <v>183</v>
      </c>
      <c r="U59" s="1843">
        <v>224</v>
      </c>
      <c r="V59" s="1843">
        <v>189</v>
      </c>
      <c r="W59" s="1843">
        <v>156</v>
      </c>
      <c r="X59" s="1843">
        <v>134</v>
      </c>
      <c r="Y59" s="1843">
        <v>98</v>
      </c>
      <c r="Z59" s="1843">
        <v>85</v>
      </c>
      <c r="AA59" s="1844">
        <f t="shared" si="1"/>
        <v>473</v>
      </c>
    </row>
    <row r="60" spans="4:28">
      <c r="D60" s="1834"/>
      <c r="E60" s="1240" t="s">
        <v>136</v>
      </c>
      <c r="F60" s="1834" t="s">
        <v>3</v>
      </c>
      <c r="G60" s="1240" t="s">
        <v>2397</v>
      </c>
      <c r="H60" s="1834" t="s">
        <v>1139</v>
      </c>
      <c r="I60" s="1843">
        <v>2910</v>
      </c>
      <c r="J60" s="1843">
        <v>124</v>
      </c>
      <c r="K60" s="1843">
        <v>133</v>
      </c>
      <c r="L60" s="1843">
        <v>131</v>
      </c>
      <c r="M60" s="1843">
        <v>144</v>
      </c>
      <c r="N60" s="1843">
        <v>160</v>
      </c>
      <c r="O60" s="1843">
        <v>180</v>
      </c>
      <c r="P60" s="1843">
        <v>221</v>
      </c>
      <c r="Q60" s="1843">
        <v>198</v>
      </c>
      <c r="R60" s="1843">
        <v>182</v>
      </c>
      <c r="S60" s="1843">
        <v>170</v>
      </c>
      <c r="T60" s="1843">
        <v>192</v>
      </c>
      <c r="U60" s="1843">
        <v>235</v>
      </c>
      <c r="V60" s="1843">
        <v>202</v>
      </c>
      <c r="W60" s="1843">
        <v>171</v>
      </c>
      <c r="X60" s="1843">
        <v>158</v>
      </c>
      <c r="Y60" s="1843">
        <v>129</v>
      </c>
      <c r="Z60" s="1843">
        <v>182</v>
      </c>
      <c r="AA60" s="1845">
        <f t="shared" si="1"/>
        <v>640</v>
      </c>
    </row>
    <row r="61" spans="4:28">
      <c r="D61" s="1831">
        <v>2006</v>
      </c>
      <c r="E61" s="1235" t="s">
        <v>136</v>
      </c>
      <c r="F61" s="1831" t="s">
        <v>3</v>
      </c>
      <c r="G61" s="1235" t="s">
        <v>2395</v>
      </c>
      <c r="H61" s="1831" t="s">
        <v>2261</v>
      </c>
      <c r="I61" s="1235">
        <v>5590</v>
      </c>
      <c r="J61" s="1235">
        <v>249</v>
      </c>
      <c r="K61" s="1235">
        <v>273</v>
      </c>
      <c r="L61" s="1235">
        <v>269</v>
      </c>
      <c r="M61" s="1235">
        <v>284</v>
      </c>
      <c r="N61" s="1235">
        <v>312</v>
      </c>
      <c r="O61" s="1235">
        <v>333</v>
      </c>
      <c r="P61" s="1235">
        <v>423</v>
      </c>
      <c r="Q61" s="1235">
        <v>410</v>
      </c>
      <c r="R61" s="1235">
        <v>351</v>
      </c>
      <c r="S61" s="1235">
        <v>329</v>
      </c>
      <c r="T61" s="1235">
        <v>356</v>
      </c>
      <c r="U61" s="1235">
        <v>481</v>
      </c>
      <c r="V61" s="1235">
        <v>368</v>
      </c>
      <c r="W61" s="1235">
        <v>337</v>
      </c>
      <c r="X61" s="1235">
        <v>301</v>
      </c>
      <c r="Y61" s="1235">
        <v>233</v>
      </c>
      <c r="Z61" s="1235">
        <v>285</v>
      </c>
      <c r="AA61" s="1840">
        <f t="shared" si="1"/>
        <v>1156</v>
      </c>
    </row>
    <row r="62" spans="4:28">
      <c r="D62" s="1834"/>
      <c r="E62" s="1240" t="s">
        <v>136</v>
      </c>
      <c r="F62" s="1834" t="s">
        <v>3</v>
      </c>
      <c r="G62" s="1240" t="s">
        <v>2396</v>
      </c>
      <c r="H62" s="1834" t="s">
        <v>2058</v>
      </c>
      <c r="I62" s="1240">
        <v>2678</v>
      </c>
      <c r="J62" s="1240">
        <v>127</v>
      </c>
      <c r="K62" s="1240">
        <v>139</v>
      </c>
      <c r="L62" s="1240">
        <v>138</v>
      </c>
      <c r="M62" s="1240">
        <v>144</v>
      </c>
      <c r="N62" s="1240">
        <v>152</v>
      </c>
      <c r="O62" s="1240">
        <v>162</v>
      </c>
      <c r="P62" s="1240">
        <v>207</v>
      </c>
      <c r="Q62" s="1240">
        <v>201</v>
      </c>
      <c r="R62" s="1240">
        <v>171</v>
      </c>
      <c r="S62" s="1240">
        <v>160</v>
      </c>
      <c r="T62" s="1240">
        <v>174</v>
      </c>
      <c r="U62" s="1240">
        <v>234</v>
      </c>
      <c r="V62" s="1240">
        <v>178</v>
      </c>
      <c r="W62" s="1240">
        <v>161</v>
      </c>
      <c r="X62" s="1240">
        <v>138</v>
      </c>
      <c r="Y62" s="1240">
        <v>101</v>
      </c>
      <c r="Z62" s="1240">
        <v>92</v>
      </c>
      <c r="AA62" s="1840">
        <f t="shared" si="1"/>
        <v>492</v>
      </c>
    </row>
    <row r="63" spans="4:28">
      <c r="D63" s="1846"/>
      <c r="E63" s="1238" t="s">
        <v>136</v>
      </c>
      <c r="F63" s="1846" t="s">
        <v>3</v>
      </c>
      <c r="G63" s="1238" t="s">
        <v>2397</v>
      </c>
      <c r="H63" s="1846" t="s">
        <v>1139</v>
      </c>
      <c r="I63" s="1238">
        <v>2912</v>
      </c>
      <c r="J63" s="1238">
        <v>121</v>
      </c>
      <c r="K63" s="1238">
        <v>133</v>
      </c>
      <c r="L63" s="1238">
        <v>131</v>
      </c>
      <c r="M63" s="1238">
        <v>140</v>
      </c>
      <c r="N63" s="1238">
        <v>159</v>
      </c>
      <c r="O63" s="1238">
        <v>172</v>
      </c>
      <c r="P63" s="1238">
        <v>216</v>
      </c>
      <c r="Q63" s="1238">
        <v>210</v>
      </c>
      <c r="R63" s="1238">
        <v>180</v>
      </c>
      <c r="S63" s="1238">
        <v>169</v>
      </c>
      <c r="T63" s="1238">
        <v>182</v>
      </c>
      <c r="U63" s="1238">
        <v>246</v>
      </c>
      <c r="V63" s="1238">
        <v>190</v>
      </c>
      <c r="W63" s="1238">
        <v>176</v>
      </c>
      <c r="X63" s="1238">
        <v>163</v>
      </c>
      <c r="Y63" s="1238">
        <v>132</v>
      </c>
      <c r="Z63" s="1238">
        <v>192</v>
      </c>
      <c r="AA63" s="1840">
        <f t="shared" si="1"/>
        <v>663</v>
      </c>
    </row>
    <row r="64" spans="4:28" ht="37.5">
      <c r="D64" s="1825" t="s">
        <v>2375</v>
      </c>
      <c r="E64" s="1825" t="s">
        <v>2376</v>
      </c>
      <c r="F64" s="1825" t="s">
        <v>2378</v>
      </c>
      <c r="G64" s="1825" t="s">
        <v>2392</v>
      </c>
      <c r="H64" s="1825" t="s">
        <v>2380</v>
      </c>
      <c r="I64" s="1826" t="s">
        <v>2382</v>
      </c>
      <c r="J64" s="1826" t="s">
        <v>2383</v>
      </c>
      <c r="K64" s="1827" t="s">
        <v>1818</v>
      </c>
      <c r="L64" s="1827" t="s">
        <v>1819</v>
      </c>
      <c r="M64" s="1827" t="s">
        <v>1820</v>
      </c>
      <c r="N64" s="1827" t="s">
        <v>1821</v>
      </c>
      <c r="O64" s="1827" t="s">
        <v>1822</v>
      </c>
      <c r="P64" s="1827" t="s">
        <v>1823</v>
      </c>
      <c r="Q64" s="1827" t="s">
        <v>1824</v>
      </c>
      <c r="R64" s="1827" t="s">
        <v>1825</v>
      </c>
      <c r="S64" s="1827" t="s">
        <v>1826</v>
      </c>
      <c r="T64" s="1827" t="s">
        <v>1827</v>
      </c>
      <c r="U64" s="1827" t="s">
        <v>1828</v>
      </c>
      <c r="V64" s="1827" t="s">
        <v>1829</v>
      </c>
      <c r="W64" s="1827" t="s">
        <v>1830</v>
      </c>
      <c r="X64" s="1827" t="s">
        <v>1831</v>
      </c>
      <c r="Y64" s="1827" t="s">
        <v>1832</v>
      </c>
      <c r="Z64" s="1828" t="s">
        <v>1833</v>
      </c>
      <c r="AA64" s="1828" t="s">
        <v>2393</v>
      </c>
      <c r="AB64" s="1835" t="s">
        <v>2391</v>
      </c>
    </row>
    <row r="65" spans="4:28">
      <c r="D65" s="1829">
        <v>2007</v>
      </c>
      <c r="E65" s="1823" t="s">
        <v>136</v>
      </c>
      <c r="F65" s="1829" t="s">
        <v>3</v>
      </c>
      <c r="G65" s="1823" t="s">
        <v>2395</v>
      </c>
      <c r="H65" s="1829" t="s">
        <v>2261</v>
      </c>
      <c r="I65" s="1848">
        <v>5589</v>
      </c>
      <c r="J65" s="1848">
        <v>245</v>
      </c>
      <c r="K65" s="1848">
        <v>270</v>
      </c>
      <c r="L65" s="1848">
        <v>268</v>
      </c>
      <c r="M65" s="1848">
        <v>277</v>
      </c>
      <c r="N65" s="1848">
        <v>311</v>
      </c>
      <c r="O65" s="1848">
        <v>324</v>
      </c>
      <c r="P65" s="1848">
        <v>406</v>
      </c>
      <c r="Q65" s="1848">
        <v>418</v>
      </c>
      <c r="R65" s="1848">
        <v>360</v>
      </c>
      <c r="S65" s="1848">
        <v>333</v>
      </c>
      <c r="T65" s="1848">
        <v>340</v>
      </c>
      <c r="U65" s="1848">
        <v>457</v>
      </c>
      <c r="V65" s="1848">
        <v>382</v>
      </c>
      <c r="W65" s="1848">
        <v>350</v>
      </c>
      <c r="X65" s="1848">
        <v>305</v>
      </c>
      <c r="Y65" s="1848">
        <v>242</v>
      </c>
      <c r="Z65" s="1848">
        <v>163</v>
      </c>
      <c r="AA65" s="1848">
        <v>138</v>
      </c>
      <c r="AB65" s="1849">
        <f>SUM(W65:AA65)</f>
        <v>1198</v>
      </c>
    </row>
    <row r="66" spans="4:28">
      <c r="D66" s="1829"/>
      <c r="E66" s="1823" t="s">
        <v>136</v>
      </c>
      <c r="F66" s="1829" t="s">
        <v>3</v>
      </c>
      <c r="G66" s="1823" t="s">
        <v>2396</v>
      </c>
      <c r="H66" s="1829" t="s">
        <v>2058</v>
      </c>
      <c r="I66" s="1848">
        <v>2676</v>
      </c>
      <c r="J66" s="1848">
        <v>126</v>
      </c>
      <c r="K66" s="1848">
        <v>138</v>
      </c>
      <c r="L66" s="1848">
        <v>137</v>
      </c>
      <c r="M66" s="1848">
        <v>141</v>
      </c>
      <c r="N66" s="1848">
        <v>153</v>
      </c>
      <c r="O66" s="1848">
        <v>157</v>
      </c>
      <c r="P66" s="1848">
        <v>198</v>
      </c>
      <c r="Q66" s="1848">
        <v>205</v>
      </c>
      <c r="R66" s="1848">
        <v>176</v>
      </c>
      <c r="S66" s="1848">
        <v>162</v>
      </c>
      <c r="T66" s="1848">
        <v>166</v>
      </c>
      <c r="U66" s="1848">
        <v>222</v>
      </c>
      <c r="V66" s="1848">
        <v>184</v>
      </c>
      <c r="W66" s="1848">
        <v>167</v>
      </c>
      <c r="X66" s="1848">
        <v>140</v>
      </c>
      <c r="Y66" s="1848">
        <v>105</v>
      </c>
      <c r="Z66" s="1848">
        <v>63</v>
      </c>
      <c r="AA66" s="1848">
        <v>37</v>
      </c>
      <c r="AB66" s="1849">
        <f t="shared" ref="AB66:AB99" si="2">SUM(W66:AA66)</f>
        <v>512</v>
      </c>
    </row>
    <row r="67" spans="4:28">
      <c r="D67" s="1829"/>
      <c r="E67" s="1823" t="s">
        <v>136</v>
      </c>
      <c r="F67" s="1829" t="s">
        <v>3</v>
      </c>
      <c r="G67" s="1823" t="s">
        <v>2397</v>
      </c>
      <c r="H67" s="1829" t="s">
        <v>1139</v>
      </c>
      <c r="I67" s="1848">
        <v>2913</v>
      </c>
      <c r="J67" s="1848">
        <v>119</v>
      </c>
      <c r="K67" s="1848">
        <v>132</v>
      </c>
      <c r="L67" s="1848">
        <v>131</v>
      </c>
      <c r="M67" s="1848">
        <v>136</v>
      </c>
      <c r="N67" s="1848">
        <v>158</v>
      </c>
      <c r="O67" s="1848">
        <v>167</v>
      </c>
      <c r="P67" s="1848">
        <v>208</v>
      </c>
      <c r="Q67" s="1848">
        <v>213</v>
      </c>
      <c r="R67" s="1848">
        <v>184</v>
      </c>
      <c r="S67" s="1848">
        <v>172</v>
      </c>
      <c r="T67" s="1848">
        <v>174</v>
      </c>
      <c r="U67" s="1848">
        <v>235</v>
      </c>
      <c r="V67" s="1848">
        <v>198</v>
      </c>
      <c r="W67" s="1848">
        <v>183</v>
      </c>
      <c r="X67" s="1848">
        <v>165</v>
      </c>
      <c r="Y67" s="1848">
        <v>137</v>
      </c>
      <c r="Z67" s="1848">
        <v>101</v>
      </c>
      <c r="AA67" s="1848">
        <v>101</v>
      </c>
      <c r="AB67" s="1849">
        <f t="shared" si="2"/>
        <v>687</v>
      </c>
    </row>
    <row r="68" spans="4:28">
      <c r="D68" s="1850">
        <v>2008</v>
      </c>
      <c r="E68" s="1851" t="s">
        <v>136</v>
      </c>
      <c r="F68" s="1850" t="s">
        <v>3</v>
      </c>
      <c r="G68" s="1851" t="s">
        <v>2395</v>
      </c>
      <c r="H68" s="1850" t="s">
        <v>2261</v>
      </c>
      <c r="I68" s="1841">
        <v>5586</v>
      </c>
      <c r="J68" s="1841">
        <v>243</v>
      </c>
      <c r="K68" s="1841">
        <v>265</v>
      </c>
      <c r="L68" s="1841">
        <v>269</v>
      </c>
      <c r="M68" s="1841">
        <v>270</v>
      </c>
      <c r="N68" s="1841">
        <v>307</v>
      </c>
      <c r="O68" s="1841">
        <v>318</v>
      </c>
      <c r="P68" s="1841">
        <v>386</v>
      </c>
      <c r="Q68" s="1841">
        <v>427</v>
      </c>
      <c r="R68" s="1841">
        <v>368</v>
      </c>
      <c r="S68" s="1841">
        <v>337</v>
      </c>
      <c r="T68" s="1841">
        <v>331</v>
      </c>
      <c r="U68" s="1841">
        <v>426</v>
      </c>
      <c r="V68" s="1841">
        <v>405</v>
      </c>
      <c r="W68" s="1841">
        <v>361</v>
      </c>
      <c r="X68" s="1841">
        <v>305</v>
      </c>
      <c r="Y68" s="1841">
        <v>249</v>
      </c>
      <c r="Z68" s="1841">
        <v>172</v>
      </c>
      <c r="AA68" s="1841">
        <v>146</v>
      </c>
      <c r="AB68" s="1852">
        <f t="shared" si="2"/>
        <v>1233</v>
      </c>
    </row>
    <row r="69" spans="4:28">
      <c r="D69" s="1829"/>
      <c r="E69" s="1823" t="s">
        <v>136</v>
      </c>
      <c r="F69" s="1829" t="s">
        <v>3</v>
      </c>
      <c r="G69" s="1823" t="s">
        <v>2396</v>
      </c>
      <c r="H69" s="1829" t="s">
        <v>2058</v>
      </c>
      <c r="I69" s="1843">
        <v>2674</v>
      </c>
      <c r="J69" s="1843">
        <v>125</v>
      </c>
      <c r="K69" s="1843">
        <v>136</v>
      </c>
      <c r="L69" s="1843">
        <v>137</v>
      </c>
      <c r="M69" s="1843">
        <v>137</v>
      </c>
      <c r="N69" s="1843">
        <v>153</v>
      </c>
      <c r="O69" s="1843">
        <v>155</v>
      </c>
      <c r="P69" s="1843">
        <v>188</v>
      </c>
      <c r="Q69" s="1843">
        <v>209</v>
      </c>
      <c r="R69" s="1843">
        <v>180</v>
      </c>
      <c r="S69" s="1843">
        <v>164</v>
      </c>
      <c r="T69" s="1843">
        <v>161</v>
      </c>
      <c r="U69" s="1843">
        <v>207</v>
      </c>
      <c r="V69" s="1843">
        <v>195</v>
      </c>
      <c r="W69" s="1843">
        <v>173</v>
      </c>
      <c r="X69" s="1843">
        <v>141</v>
      </c>
      <c r="Y69" s="1843">
        <v>108</v>
      </c>
      <c r="Z69" s="1843">
        <v>68</v>
      </c>
      <c r="AA69" s="1843">
        <v>39</v>
      </c>
      <c r="AB69" s="1849">
        <f t="shared" si="2"/>
        <v>529</v>
      </c>
    </row>
    <row r="70" spans="4:28">
      <c r="D70" s="1853"/>
      <c r="E70" s="1854" t="s">
        <v>136</v>
      </c>
      <c r="F70" s="1853" t="s">
        <v>3</v>
      </c>
      <c r="G70" s="1854" t="s">
        <v>2397</v>
      </c>
      <c r="H70" s="1853" t="s">
        <v>1139</v>
      </c>
      <c r="I70" s="1847">
        <v>2912</v>
      </c>
      <c r="J70" s="1847">
        <v>118</v>
      </c>
      <c r="K70" s="1847">
        <v>129</v>
      </c>
      <c r="L70" s="1847">
        <v>132</v>
      </c>
      <c r="M70" s="1847">
        <v>133</v>
      </c>
      <c r="N70" s="1847">
        <v>154</v>
      </c>
      <c r="O70" s="1847">
        <v>163</v>
      </c>
      <c r="P70" s="1847">
        <v>198</v>
      </c>
      <c r="Q70" s="1847">
        <v>218</v>
      </c>
      <c r="R70" s="1847">
        <v>189</v>
      </c>
      <c r="S70" s="1847">
        <v>174</v>
      </c>
      <c r="T70" s="1847">
        <v>170</v>
      </c>
      <c r="U70" s="1847">
        <v>219</v>
      </c>
      <c r="V70" s="1847">
        <v>210</v>
      </c>
      <c r="W70" s="1847">
        <v>188</v>
      </c>
      <c r="X70" s="1847">
        <v>165</v>
      </c>
      <c r="Y70" s="1847">
        <v>141</v>
      </c>
      <c r="Z70" s="1847">
        <v>105</v>
      </c>
      <c r="AA70" s="1847">
        <v>106</v>
      </c>
      <c r="AB70" s="1855">
        <f t="shared" si="2"/>
        <v>705</v>
      </c>
    </row>
    <row r="71" spans="4:28">
      <c r="D71" s="1850">
        <v>2009</v>
      </c>
      <c r="E71" s="1851" t="s">
        <v>136</v>
      </c>
      <c r="F71" s="1850" t="s">
        <v>3</v>
      </c>
      <c r="G71" s="1851" t="s">
        <v>2395</v>
      </c>
      <c r="H71" s="1850" t="s">
        <v>2261</v>
      </c>
      <c r="I71" s="1841">
        <v>5583</v>
      </c>
      <c r="J71" s="1841">
        <v>242</v>
      </c>
      <c r="K71" s="1841">
        <v>259</v>
      </c>
      <c r="L71" s="1841">
        <v>270</v>
      </c>
      <c r="M71" s="1841">
        <v>266</v>
      </c>
      <c r="N71" s="1841">
        <v>298</v>
      </c>
      <c r="O71" s="1841">
        <v>316</v>
      </c>
      <c r="P71" s="1841">
        <v>365</v>
      </c>
      <c r="Q71" s="1841">
        <v>431</v>
      </c>
      <c r="R71" s="1841">
        <v>378</v>
      </c>
      <c r="S71" s="1841">
        <v>341</v>
      </c>
      <c r="T71" s="1841">
        <v>329</v>
      </c>
      <c r="U71" s="1841">
        <v>390</v>
      </c>
      <c r="V71" s="1841">
        <v>426</v>
      </c>
      <c r="W71" s="1841">
        <v>380</v>
      </c>
      <c r="X71" s="1841">
        <v>304</v>
      </c>
      <c r="Y71" s="1841">
        <v>253</v>
      </c>
      <c r="Z71" s="1841">
        <v>180</v>
      </c>
      <c r="AA71" s="1841">
        <v>155</v>
      </c>
      <c r="AB71" s="1849">
        <f t="shared" si="2"/>
        <v>1272</v>
      </c>
    </row>
    <row r="72" spans="4:28">
      <c r="D72" s="1829"/>
      <c r="E72" s="1823" t="s">
        <v>136</v>
      </c>
      <c r="F72" s="1829" t="s">
        <v>3</v>
      </c>
      <c r="G72" s="1823" t="s">
        <v>2396</v>
      </c>
      <c r="H72" s="1829" t="s">
        <v>2058</v>
      </c>
      <c r="I72" s="1843">
        <v>2671</v>
      </c>
      <c r="J72" s="1843">
        <v>124</v>
      </c>
      <c r="K72" s="1843">
        <v>133</v>
      </c>
      <c r="L72" s="1843">
        <v>137</v>
      </c>
      <c r="M72" s="1843">
        <v>135</v>
      </c>
      <c r="N72" s="1843">
        <v>150</v>
      </c>
      <c r="O72" s="1843">
        <v>153</v>
      </c>
      <c r="P72" s="1843">
        <v>177</v>
      </c>
      <c r="Q72" s="1843">
        <v>211</v>
      </c>
      <c r="R72" s="1843">
        <v>184</v>
      </c>
      <c r="S72" s="1843">
        <v>166</v>
      </c>
      <c r="T72" s="1843">
        <v>160</v>
      </c>
      <c r="U72" s="1843">
        <v>189</v>
      </c>
      <c r="V72" s="1843">
        <v>205</v>
      </c>
      <c r="W72" s="1843">
        <v>181</v>
      </c>
      <c r="X72" s="1843">
        <v>141</v>
      </c>
      <c r="Y72" s="1843">
        <v>110</v>
      </c>
      <c r="Z72" s="1843">
        <v>71</v>
      </c>
      <c r="AA72" s="1843">
        <v>43</v>
      </c>
      <c r="AB72" s="1849">
        <f t="shared" si="2"/>
        <v>546</v>
      </c>
    </row>
    <row r="73" spans="4:28">
      <c r="D73" s="1853"/>
      <c r="E73" s="1854" t="s">
        <v>136</v>
      </c>
      <c r="F73" s="1853" t="s">
        <v>3</v>
      </c>
      <c r="G73" s="1854" t="s">
        <v>2397</v>
      </c>
      <c r="H73" s="1853" t="s">
        <v>1139</v>
      </c>
      <c r="I73" s="1847">
        <v>2912</v>
      </c>
      <c r="J73" s="1847">
        <v>118</v>
      </c>
      <c r="K73" s="1847">
        <v>126</v>
      </c>
      <c r="L73" s="1847">
        <v>133</v>
      </c>
      <c r="M73" s="1847">
        <v>131</v>
      </c>
      <c r="N73" s="1847">
        <v>148</v>
      </c>
      <c r="O73" s="1847">
        <v>162</v>
      </c>
      <c r="P73" s="1847">
        <v>188</v>
      </c>
      <c r="Q73" s="1847">
        <v>220</v>
      </c>
      <c r="R73" s="1847">
        <v>194</v>
      </c>
      <c r="S73" s="1847">
        <v>175</v>
      </c>
      <c r="T73" s="1847">
        <v>169</v>
      </c>
      <c r="U73" s="1847">
        <v>201</v>
      </c>
      <c r="V73" s="1847">
        <v>220</v>
      </c>
      <c r="W73" s="1847">
        <v>199</v>
      </c>
      <c r="X73" s="1847">
        <v>164</v>
      </c>
      <c r="Y73" s="1847">
        <v>143</v>
      </c>
      <c r="Z73" s="1847">
        <v>109</v>
      </c>
      <c r="AA73" s="1847">
        <v>112</v>
      </c>
      <c r="AB73" s="1849">
        <f t="shared" si="2"/>
        <v>727</v>
      </c>
    </row>
    <row r="74" spans="4:28">
      <c r="D74" s="1829">
        <v>2010</v>
      </c>
      <c r="E74" s="1823" t="s">
        <v>136</v>
      </c>
      <c r="F74" s="1829" t="s">
        <v>3</v>
      </c>
      <c r="G74" s="1823" t="s">
        <v>2395</v>
      </c>
      <c r="H74" s="1829" t="s">
        <v>2261</v>
      </c>
      <c r="I74" s="1848">
        <v>5588</v>
      </c>
      <c r="J74" s="1848">
        <v>237</v>
      </c>
      <c r="K74" s="1848">
        <v>253</v>
      </c>
      <c r="L74" s="1848">
        <v>271</v>
      </c>
      <c r="M74" s="1848">
        <v>270</v>
      </c>
      <c r="N74" s="1848">
        <v>277</v>
      </c>
      <c r="O74" s="1848">
        <v>304</v>
      </c>
      <c r="P74" s="1848">
        <v>353</v>
      </c>
      <c r="Q74" s="1848">
        <v>436</v>
      </c>
      <c r="R74" s="1848">
        <v>390</v>
      </c>
      <c r="S74" s="1848">
        <v>355</v>
      </c>
      <c r="T74" s="1848">
        <v>328</v>
      </c>
      <c r="U74" s="1848">
        <v>371</v>
      </c>
      <c r="V74" s="1848">
        <v>453</v>
      </c>
      <c r="W74" s="1848">
        <v>378</v>
      </c>
      <c r="X74" s="1848">
        <v>308</v>
      </c>
      <c r="Y74" s="1848">
        <v>261</v>
      </c>
      <c r="Z74" s="1848">
        <v>186</v>
      </c>
      <c r="AA74" s="1848">
        <v>158</v>
      </c>
      <c r="AB74" s="1852">
        <f t="shared" si="2"/>
        <v>1291</v>
      </c>
    </row>
    <row r="75" spans="4:28">
      <c r="D75" s="1829"/>
      <c r="E75" s="1823" t="s">
        <v>136</v>
      </c>
      <c r="F75" s="1829" t="s">
        <v>3</v>
      </c>
      <c r="G75" s="1823" t="s">
        <v>2396</v>
      </c>
      <c r="H75" s="1829" t="s">
        <v>2058</v>
      </c>
      <c r="I75" s="1848">
        <v>2673</v>
      </c>
      <c r="J75" s="1848">
        <v>121</v>
      </c>
      <c r="K75" s="1848">
        <v>130</v>
      </c>
      <c r="L75" s="1848">
        <v>138</v>
      </c>
      <c r="M75" s="1848">
        <v>137</v>
      </c>
      <c r="N75" s="1848">
        <v>136</v>
      </c>
      <c r="O75" s="1848">
        <v>149</v>
      </c>
      <c r="P75" s="1848">
        <v>172</v>
      </c>
      <c r="Q75" s="1848">
        <v>215</v>
      </c>
      <c r="R75" s="1848">
        <v>191</v>
      </c>
      <c r="S75" s="1848">
        <v>173</v>
      </c>
      <c r="T75" s="1848">
        <v>159</v>
      </c>
      <c r="U75" s="1848">
        <v>181</v>
      </c>
      <c r="V75" s="1848">
        <v>220</v>
      </c>
      <c r="W75" s="1848">
        <v>180</v>
      </c>
      <c r="X75" s="1848">
        <v>143</v>
      </c>
      <c r="Y75" s="1848">
        <v>113</v>
      </c>
      <c r="Z75" s="1848">
        <v>73</v>
      </c>
      <c r="AA75" s="1848">
        <v>43</v>
      </c>
      <c r="AB75" s="1849">
        <f t="shared" si="2"/>
        <v>552</v>
      </c>
    </row>
    <row r="76" spans="4:28">
      <c r="D76" s="1829"/>
      <c r="E76" s="1823" t="s">
        <v>136</v>
      </c>
      <c r="F76" s="1829" t="s">
        <v>3</v>
      </c>
      <c r="G76" s="1823" t="s">
        <v>2397</v>
      </c>
      <c r="H76" s="1829" t="s">
        <v>1139</v>
      </c>
      <c r="I76" s="1848">
        <v>2915</v>
      </c>
      <c r="J76" s="1848">
        <v>116</v>
      </c>
      <c r="K76" s="1848">
        <v>123</v>
      </c>
      <c r="L76" s="1848">
        <v>133</v>
      </c>
      <c r="M76" s="1848">
        <v>133</v>
      </c>
      <c r="N76" s="1848">
        <v>141</v>
      </c>
      <c r="O76" s="1848">
        <v>155</v>
      </c>
      <c r="P76" s="1848">
        <v>181</v>
      </c>
      <c r="Q76" s="1848">
        <v>222</v>
      </c>
      <c r="R76" s="1848">
        <v>198</v>
      </c>
      <c r="S76" s="1848">
        <v>182</v>
      </c>
      <c r="T76" s="1848">
        <v>169</v>
      </c>
      <c r="U76" s="1848">
        <v>191</v>
      </c>
      <c r="V76" s="1848">
        <v>233</v>
      </c>
      <c r="W76" s="1848">
        <v>198</v>
      </c>
      <c r="X76" s="1848">
        <v>165</v>
      </c>
      <c r="Y76" s="1848">
        <v>148</v>
      </c>
      <c r="Z76" s="1848">
        <v>113</v>
      </c>
      <c r="AA76" s="1848">
        <v>115</v>
      </c>
      <c r="AB76" s="1855">
        <f t="shared" si="2"/>
        <v>739</v>
      </c>
    </row>
    <row r="77" spans="4:28">
      <c r="D77" s="1850">
        <v>2011</v>
      </c>
      <c r="E77" s="1851" t="s">
        <v>136</v>
      </c>
      <c r="F77" s="1850" t="s">
        <v>3</v>
      </c>
      <c r="G77" s="1851" t="s">
        <v>2395</v>
      </c>
      <c r="H77" s="1850" t="s">
        <v>2261</v>
      </c>
      <c r="I77" s="1841">
        <v>5582</v>
      </c>
      <c r="J77" s="1841">
        <v>238</v>
      </c>
      <c r="K77" s="1841">
        <v>248</v>
      </c>
      <c r="L77" s="1841">
        <v>271</v>
      </c>
      <c r="M77" s="1841">
        <v>271</v>
      </c>
      <c r="N77" s="1841">
        <v>272</v>
      </c>
      <c r="O77" s="1841">
        <v>297</v>
      </c>
      <c r="P77" s="1841">
        <v>337</v>
      </c>
      <c r="Q77" s="1841">
        <v>427</v>
      </c>
      <c r="R77" s="1841">
        <v>414</v>
      </c>
      <c r="S77" s="1841">
        <v>351</v>
      </c>
      <c r="T77" s="1841">
        <v>327</v>
      </c>
      <c r="U77" s="1841">
        <v>353</v>
      </c>
      <c r="V77" s="1841">
        <v>474</v>
      </c>
      <c r="W77" s="1841">
        <v>356</v>
      </c>
      <c r="X77" s="1841">
        <v>318</v>
      </c>
      <c r="Y77" s="1841">
        <v>269</v>
      </c>
      <c r="Z77" s="1841">
        <v>192</v>
      </c>
      <c r="AA77" s="1841">
        <v>169</v>
      </c>
      <c r="AB77" s="1849">
        <f t="shared" si="2"/>
        <v>1304</v>
      </c>
    </row>
    <row r="78" spans="4:28">
      <c r="D78" s="1829"/>
      <c r="E78" s="1823" t="s">
        <v>136</v>
      </c>
      <c r="F78" s="1829" t="s">
        <v>3</v>
      </c>
      <c r="G78" s="1823" t="s">
        <v>2396</v>
      </c>
      <c r="H78" s="1829" t="s">
        <v>2058</v>
      </c>
      <c r="I78" s="1843">
        <v>2669</v>
      </c>
      <c r="J78" s="1843">
        <v>121</v>
      </c>
      <c r="K78" s="1843">
        <v>127</v>
      </c>
      <c r="L78" s="1843">
        <v>138</v>
      </c>
      <c r="M78" s="1843">
        <v>138</v>
      </c>
      <c r="N78" s="1843">
        <v>133</v>
      </c>
      <c r="O78" s="1843">
        <v>146</v>
      </c>
      <c r="P78" s="1843">
        <v>165</v>
      </c>
      <c r="Q78" s="1843">
        <v>210</v>
      </c>
      <c r="R78" s="1843">
        <v>203</v>
      </c>
      <c r="S78" s="1843">
        <v>171</v>
      </c>
      <c r="T78" s="1843">
        <v>158</v>
      </c>
      <c r="U78" s="1843">
        <v>171</v>
      </c>
      <c r="V78" s="1843">
        <v>229</v>
      </c>
      <c r="W78" s="1843">
        <v>170</v>
      </c>
      <c r="X78" s="1843">
        <v>148</v>
      </c>
      <c r="Y78" s="1843">
        <v>117</v>
      </c>
      <c r="Z78" s="1843">
        <v>75</v>
      </c>
      <c r="AA78" s="1843">
        <v>47</v>
      </c>
      <c r="AB78" s="1849">
        <f t="shared" si="2"/>
        <v>557</v>
      </c>
    </row>
    <row r="79" spans="4:28">
      <c r="D79" s="1853"/>
      <c r="E79" s="1854" t="s">
        <v>136</v>
      </c>
      <c r="F79" s="1853" t="s">
        <v>3</v>
      </c>
      <c r="G79" s="1854" t="s">
        <v>2397</v>
      </c>
      <c r="H79" s="1853" t="s">
        <v>1139</v>
      </c>
      <c r="I79" s="1847">
        <v>2913</v>
      </c>
      <c r="J79" s="1847">
        <v>116</v>
      </c>
      <c r="K79" s="1847">
        <v>121</v>
      </c>
      <c r="L79" s="1847">
        <v>133</v>
      </c>
      <c r="M79" s="1847">
        <v>132</v>
      </c>
      <c r="N79" s="1847">
        <v>139</v>
      </c>
      <c r="O79" s="1847">
        <v>151</v>
      </c>
      <c r="P79" s="1847">
        <v>172</v>
      </c>
      <c r="Q79" s="1847">
        <v>217</v>
      </c>
      <c r="R79" s="1847">
        <v>211</v>
      </c>
      <c r="S79" s="1847">
        <v>180</v>
      </c>
      <c r="T79" s="1847">
        <v>168</v>
      </c>
      <c r="U79" s="1847">
        <v>181</v>
      </c>
      <c r="V79" s="1847">
        <v>245</v>
      </c>
      <c r="W79" s="1847">
        <v>187</v>
      </c>
      <c r="X79" s="1847">
        <v>170</v>
      </c>
      <c r="Y79" s="1847">
        <v>152</v>
      </c>
      <c r="Z79" s="1847">
        <v>116</v>
      </c>
      <c r="AA79" s="1847">
        <v>122</v>
      </c>
      <c r="AB79" s="1849">
        <f t="shared" si="2"/>
        <v>747</v>
      </c>
    </row>
    <row r="80" spans="4:28">
      <c r="D80" s="1829">
        <v>2012</v>
      </c>
      <c r="E80" s="1823" t="s">
        <v>136</v>
      </c>
      <c r="F80" s="1829" t="s">
        <v>3</v>
      </c>
      <c r="G80" s="1823" t="s">
        <v>2395</v>
      </c>
      <c r="H80" s="1829" t="s">
        <v>2261</v>
      </c>
      <c r="I80" s="1848">
        <v>5571</v>
      </c>
      <c r="J80" s="1848">
        <v>237</v>
      </c>
      <c r="K80" s="1848">
        <v>244</v>
      </c>
      <c r="L80" s="1848">
        <v>269</v>
      </c>
      <c r="M80" s="1848">
        <v>271</v>
      </c>
      <c r="N80" s="1848">
        <v>270</v>
      </c>
      <c r="O80" s="1848">
        <v>290</v>
      </c>
      <c r="P80" s="1848">
        <v>323</v>
      </c>
      <c r="Q80" s="1848">
        <v>411</v>
      </c>
      <c r="R80" s="1848">
        <v>422</v>
      </c>
      <c r="S80" s="1848">
        <v>361</v>
      </c>
      <c r="T80" s="1848">
        <v>332</v>
      </c>
      <c r="U80" s="1848">
        <v>337</v>
      </c>
      <c r="V80" s="1848">
        <v>450</v>
      </c>
      <c r="W80" s="1848">
        <v>372</v>
      </c>
      <c r="X80" s="1848">
        <v>331</v>
      </c>
      <c r="Y80" s="1848">
        <v>274</v>
      </c>
      <c r="Z80" s="1848">
        <v>199</v>
      </c>
      <c r="AA80" s="1848">
        <v>179</v>
      </c>
      <c r="AB80" s="1852">
        <f t="shared" si="2"/>
        <v>1355</v>
      </c>
    </row>
    <row r="81" spans="4:28">
      <c r="D81" s="1829"/>
      <c r="E81" s="1823" t="s">
        <v>136</v>
      </c>
      <c r="F81" s="1829" t="s">
        <v>3</v>
      </c>
      <c r="G81" s="1823" t="s">
        <v>2396</v>
      </c>
      <c r="H81" s="1829" t="s">
        <v>2058</v>
      </c>
      <c r="I81" s="1848">
        <v>2663</v>
      </c>
      <c r="J81" s="1848">
        <v>121</v>
      </c>
      <c r="K81" s="1848">
        <v>125</v>
      </c>
      <c r="L81" s="1848">
        <v>137</v>
      </c>
      <c r="M81" s="1848">
        <v>139</v>
      </c>
      <c r="N81" s="1848">
        <v>132</v>
      </c>
      <c r="O81" s="1848">
        <v>143</v>
      </c>
      <c r="P81" s="1848">
        <v>158</v>
      </c>
      <c r="Q81" s="1848">
        <v>201</v>
      </c>
      <c r="R81" s="1848">
        <v>207</v>
      </c>
      <c r="S81" s="1848">
        <v>176</v>
      </c>
      <c r="T81" s="1848">
        <v>161</v>
      </c>
      <c r="U81" s="1848">
        <v>164</v>
      </c>
      <c r="V81" s="1848">
        <v>217</v>
      </c>
      <c r="W81" s="1848">
        <v>177</v>
      </c>
      <c r="X81" s="1848">
        <v>154</v>
      </c>
      <c r="Y81" s="1848">
        <v>120</v>
      </c>
      <c r="Z81" s="1848">
        <v>79</v>
      </c>
      <c r="AA81" s="1848">
        <v>51</v>
      </c>
      <c r="AB81" s="1849">
        <f t="shared" si="2"/>
        <v>581</v>
      </c>
    </row>
    <row r="82" spans="4:28">
      <c r="D82" s="1829"/>
      <c r="E82" s="1823" t="s">
        <v>136</v>
      </c>
      <c r="F82" s="1829" t="s">
        <v>3</v>
      </c>
      <c r="G82" s="1823" t="s">
        <v>2397</v>
      </c>
      <c r="H82" s="1829" t="s">
        <v>1139</v>
      </c>
      <c r="I82" s="1848">
        <v>2908</v>
      </c>
      <c r="J82" s="1848">
        <v>116</v>
      </c>
      <c r="K82" s="1848">
        <v>119</v>
      </c>
      <c r="L82" s="1848">
        <v>132</v>
      </c>
      <c r="M82" s="1848">
        <v>132</v>
      </c>
      <c r="N82" s="1848">
        <v>137</v>
      </c>
      <c r="O82" s="1848">
        <v>147</v>
      </c>
      <c r="P82" s="1848">
        <v>165</v>
      </c>
      <c r="Q82" s="1848">
        <v>210</v>
      </c>
      <c r="R82" s="1848">
        <v>215</v>
      </c>
      <c r="S82" s="1848">
        <v>185</v>
      </c>
      <c r="T82" s="1848">
        <v>171</v>
      </c>
      <c r="U82" s="1848">
        <v>173</v>
      </c>
      <c r="V82" s="1848">
        <v>233</v>
      </c>
      <c r="W82" s="1848">
        <v>195</v>
      </c>
      <c r="X82" s="1848">
        <v>177</v>
      </c>
      <c r="Y82" s="1848">
        <v>154</v>
      </c>
      <c r="Z82" s="1848">
        <v>120</v>
      </c>
      <c r="AA82" s="1848">
        <v>128</v>
      </c>
      <c r="AB82" s="1855">
        <f t="shared" si="2"/>
        <v>774</v>
      </c>
    </row>
    <row r="83" spans="4:28">
      <c r="D83" s="1850">
        <v>2013</v>
      </c>
      <c r="E83" s="1851" t="s">
        <v>136</v>
      </c>
      <c r="F83" s="1850" t="s">
        <v>3</v>
      </c>
      <c r="G83" s="1851" t="s">
        <v>2395</v>
      </c>
      <c r="H83" s="1850" t="s">
        <v>2261</v>
      </c>
      <c r="I83" s="1841">
        <v>5558</v>
      </c>
      <c r="J83" s="1841">
        <v>235</v>
      </c>
      <c r="K83" s="1841">
        <v>242</v>
      </c>
      <c r="L83" s="1841">
        <v>265</v>
      </c>
      <c r="M83" s="1841">
        <v>272</v>
      </c>
      <c r="N83" s="1841">
        <v>268</v>
      </c>
      <c r="O83" s="1841">
        <v>282</v>
      </c>
      <c r="P83" s="1841">
        <v>313</v>
      </c>
      <c r="Q83" s="1841">
        <v>391</v>
      </c>
      <c r="R83" s="1841">
        <v>431</v>
      </c>
      <c r="S83" s="1841">
        <v>370</v>
      </c>
      <c r="T83" s="1841">
        <v>336</v>
      </c>
      <c r="U83" s="1841">
        <v>327</v>
      </c>
      <c r="V83" s="1841">
        <v>419</v>
      </c>
      <c r="W83" s="1841">
        <v>395</v>
      </c>
      <c r="X83" s="1841">
        <v>341</v>
      </c>
      <c r="Y83" s="1841">
        <v>276</v>
      </c>
      <c r="Z83" s="1841">
        <v>206</v>
      </c>
      <c r="AA83" s="1841">
        <v>190</v>
      </c>
      <c r="AB83" s="1849">
        <f t="shared" si="2"/>
        <v>1408</v>
      </c>
    </row>
    <row r="84" spans="4:28">
      <c r="D84" s="1829"/>
      <c r="E84" s="1823" t="s">
        <v>136</v>
      </c>
      <c r="F84" s="1829" t="s">
        <v>3</v>
      </c>
      <c r="G84" s="1823" t="s">
        <v>2396</v>
      </c>
      <c r="H84" s="1829" t="s">
        <v>2058</v>
      </c>
      <c r="I84" s="1843">
        <v>2655</v>
      </c>
      <c r="J84" s="1843">
        <v>120</v>
      </c>
      <c r="K84" s="1843">
        <v>124</v>
      </c>
      <c r="L84" s="1843">
        <v>135</v>
      </c>
      <c r="M84" s="1843">
        <v>139</v>
      </c>
      <c r="N84" s="1843">
        <v>132</v>
      </c>
      <c r="O84" s="1843">
        <v>139</v>
      </c>
      <c r="P84" s="1843">
        <v>153</v>
      </c>
      <c r="Q84" s="1843">
        <v>191</v>
      </c>
      <c r="R84" s="1843">
        <v>211</v>
      </c>
      <c r="S84" s="1843">
        <v>181</v>
      </c>
      <c r="T84" s="1843">
        <v>163</v>
      </c>
      <c r="U84" s="1843">
        <v>158</v>
      </c>
      <c r="V84" s="1843">
        <v>202</v>
      </c>
      <c r="W84" s="1843">
        <v>188</v>
      </c>
      <c r="X84" s="1843">
        <v>159</v>
      </c>
      <c r="Y84" s="1843">
        <v>121</v>
      </c>
      <c r="Z84" s="1843">
        <v>82</v>
      </c>
      <c r="AA84" s="1843">
        <v>56</v>
      </c>
      <c r="AB84" s="1849">
        <f t="shared" si="2"/>
        <v>606</v>
      </c>
    </row>
    <row r="85" spans="4:28">
      <c r="D85" s="1853"/>
      <c r="E85" s="1854" t="s">
        <v>136</v>
      </c>
      <c r="F85" s="1853" t="s">
        <v>3</v>
      </c>
      <c r="G85" s="1854" t="s">
        <v>2397</v>
      </c>
      <c r="H85" s="1853" t="s">
        <v>1139</v>
      </c>
      <c r="I85" s="1847">
        <v>2903</v>
      </c>
      <c r="J85" s="1847">
        <v>115</v>
      </c>
      <c r="K85" s="1847">
        <v>118</v>
      </c>
      <c r="L85" s="1847">
        <v>129</v>
      </c>
      <c r="M85" s="1847">
        <v>133</v>
      </c>
      <c r="N85" s="1847">
        <v>135</v>
      </c>
      <c r="O85" s="1847">
        <v>143</v>
      </c>
      <c r="P85" s="1847">
        <v>160</v>
      </c>
      <c r="Q85" s="1847">
        <v>200</v>
      </c>
      <c r="R85" s="1847">
        <v>219</v>
      </c>
      <c r="S85" s="1847">
        <v>189</v>
      </c>
      <c r="T85" s="1847">
        <v>173</v>
      </c>
      <c r="U85" s="1847">
        <v>169</v>
      </c>
      <c r="V85" s="1847">
        <v>217</v>
      </c>
      <c r="W85" s="1847">
        <v>207</v>
      </c>
      <c r="X85" s="1847">
        <v>182</v>
      </c>
      <c r="Y85" s="1847">
        <v>154</v>
      </c>
      <c r="Z85" s="1847">
        <v>124</v>
      </c>
      <c r="AA85" s="1847">
        <v>134</v>
      </c>
      <c r="AB85" s="1849">
        <f t="shared" si="2"/>
        <v>801</v>
      </c>
    </row>
    <row r="86" spans="4:28">
      <c r="D86" s="1829">
        <v>2014</v>
      </c>
      <c r="E86" s="1823" t="s">
        <v>136</v>
      </c>
      <c r="F86" s="1829" t="s">
        <v>3</v>
      </c>
      <c r="G86" s="1823" t="s">
        <v>2395</v>
      </c>
      <c r="H86" s="1829" t="s">
        <v>2261</v>
      </c>
      <c r="I86" s="1848">
        <v>5541</v>
      </c>
      <c r="J86" s="1848">
        <v>234</v>
      </c>
      <c r="K86" s="1848">
        <v>238</v>
      </c>
      <c r="L86" s="1848">
        <v>260</v>
      </c>
      <c r="M86" s="1848">
        <v>272</v>
      </c>
      <c r="N86" s="1848">
        <v>267</v>
      </c>
      <c r="O86" s="1848">
        <v>275</v>
      </c>
      <c r="P86" s="1848">
        <v>305</v>
      </c>
      <c r="Q86" s="1848">
        <v>369</v>
      </c>
      <c r="R86" s="1848">
        <v>435</v>
      </c>
      <c r="S86" s="1848">
        <v>380</v>
      </c>
      <c r="T86" s="1848">
        <v>339</v>
      </c>
      <c r="U86" s="1848">
        <v>325</v>
      </c>
      <c r="V86" s="1848">
        <v>383</v>
      </c>
      <c r="W86" s="1848">
        <v>415</v>
      </c>
      <c r="X86" s="1848">
        <v>359</v>
      </c>
      <c r="Y86" s="1848">
        <v>275</v>
      </c>
      <c r="Z86" s="1848">
        <v>210</v>
      </c>
      <c r="AA86" s="1848">
        <v>201</v>
      </c>
      <c r="AB86" s="1852">
        <f t="shared" si="2"/>
        <v>1460</v>
      </c>
    </row>
    <row r="87" spans="4:28">
      <c r="D87" s="1829"/>
      <c r="E87" s="1823" t="s">
        <v>136</v>
      </c>
      <c r="F87" s="1829" t="s">
        <v>3</v>
      </c>
      <c r="G87" s="1823" t="s">
        <v>2396</v>
      </c>
      <c r="H87" s="1829" t="s">
        <v>2058</v>
      </c>
      <c r="I87" s="1848">
        <v>2645</v>
      </c>
      <c r="J87" s="1848">
        <v>120</v>
      </c>
      <c r="K87" s="1848">
        <v>122</v>
      </c>
      <c r="L87" s="1848">
        <v>133</v>
      </c>
      <c r="M87" s="1848">
        <v>139</v>
      </c>
      <c r="N87" s="1848">
        <v>133</v>
      </c>
      <c r="O87" s="1848">
        <v>135</v>
      </c>
      <c r="P87" s="1848">
        <v>149</v>
      </c>
      <c r="Q87" s="1848">
        <v>180</v>
      </c>
      <c r="R87" s="1848">
        <v>213</v>
      </c>
      <c r="S87" s="1848">
        <v>186</v>
      </c>
      <c r="T87" s="1848">
        <v>165</v>
      </c>
      <c r="U87" s="1848">
        <v>157</v>
      </c>
      <c r="V87" s="1848">
        <v>184</v>
      </c>
      <c r="W87" s="1848">
        <v>198</v>
      </c>
      <c r="X87" s="1848">
        <v>167</v>
      </c>
      <c r="Y87" s="1848">
        <v>121</v>
      </c>
      <c r="Z87" s="1848">
        <v>84</v>
      </c>
      <c r="AA87" s="1848">
        <v>60</v>
      </c>
      <c r="AB87" s="1849">
        <f t="shared" si="2"/>
        <v>630</v>
      </c>
    </row>
    <row r="88" spans="4:28">
      <c r="D88" s="1829"/>
      <c r="E88" s="1823" t="s">
        <v>136</v>
      </c>
      <c r="F88" s="1829" t="s">
        <v>3</v>
      </c>
      <c r="G88" s="1823" t="s">
        <v>2397</v>
      </c>
      <c r="H88" s="1829" t="s">
        <v>1139</v>
      </c>
      <c r="I88" s="1848">
        <v>2896</v>
      </c>
      <c r="J88" s="1848">
        <v>114</v>
      </c>
      <c r="K88" s="1848">
        <v>116</v>
      </c>
      <c r="L88" s="1848">
        <v>127</v>
      </c>
      <c r="M88" s="1848">
        <v>133</v>
      </c>
      <c r="N88" s="1848">
        <v>134</v>
      </c>
      <c r="O88" s="1848">
        <v>140</v>
      </c>
      <c r="P88" s="1848">
        <v>156</v>
      </c>
      <c r="Q88" s="1848">
        <v>189</v>
      </c>
      <c r="R88" s="1848">
        <v>222</v>
      </c>
      <c r="S88" s="1848">
        <v>194</v>
      </c>
      <c r="T88" s="1848">
        <v>175</v>
      </c>
      <c r="U88" s="1848">
        <v>168</v>
      </c>
      <c r="V88" s="1848">
        <v>199</v>
      </c>
      <c r="W88" s="1848">
        <v>217</v>
      </c>
      <c r="X88" s="1848">
        <v>192</v>
      </c>
      <c r="Y88" s="1848">
        <v>154</v>
      </c>
      <c r="Z88" s="1848">
        <v>126</v>
      </c>
      <c r="AA88" s="1848">
        <v>141</v>
      </c>
      <c r="AB88" s="1855">
        <f t="shared" si="2"/>
        <v>830</v>
      </c>
    </row>
    <row r="89" spans="4:28">
      <c r="D89" s="1850">
        <v>2015</v>
      </c>
      <c r="E89" s="1851" t="s">
        <v>136</v>
      </c>
      <c r="F89" s="1850" t="s">
        <v>3</v>
      </c>
      <c r="G89" s="1851" t="s">
        <v>2395</v>
      </c>
      <c r="H89" s="1850" t="s">
        <v>2261</v>
      </c>
      <c r="I89" s="1841">
        <v>5535</v>
      </c>
      <c r="J89" s="1841">
        <v>219</v>
      </c>
      <c r="K89" s="1841">
        <v>237</v>
      </c>
      <c r="L89" s="1841">
        <v>254</v>
      </c>
      <c r="M89" s="1841">
        <v>273</v>
      </c>
      <c r="N89" s="1841">
        <v>255</v>
      </c>
      <c r="O89" s="1841">
        <v>267</v>
      </c>
      <c r="P89" s="1841">
        <v>304</v>
      </c>
      <c r="Q89" s="1841">
        <v>354</v>
      </c>
      <c r="R89" s="1841">
        <v>436</v>
      </c>
      <c r="S89" s="1841">
        <v>388</v>
      </c>
      <c r="T89" s="1841">
        <v>352</v>
      </c>
      <c r="U89" s="1841">
        <v>326</v>
      </c>
      <c r="V89" s="1841">
        <v>368</v>
      </c>
      <c r="W89" s="1841">
        <v>440</v>
      </c>
      <c r="X89" s="1841">
        <v>357</v>
      </c>
      <c r="Y89" s="1841">
        <v>279</v>
      </c>
      <c r="Z89" s="1841">
        <v>219</v>
      </c>
      <c r="AA89" s="1841">
        <v>207</v>
      </c>
      <c r="AB89" s="1852">
        <f t="shared" si="2"/>
        <v>1502</v>
      </c>
    </row>
    <row r="90" spans="4:28">
      <c r="D90" s="1829"/>
      <c r="E90" s="1823" t="s">
        <v>136</v>
      </c>
      <c r="F90" s="1829" t="s">
        <v>3</v>
      </c>
      <c r="G90" s="1823" t="s">
        <v>2396</v>
      </c>
      <c r="H90" s="1829" t="s">
        <v>2058</v>
      </c>
      <c r="I90" s="1843">
        <v>2642</v>
      </c>
      <c r="J90" s="1843">
        <v>112</v>
      </c>
      <c r="K90" s="1843">
        <v>121</v>
      </c>
      <c r="L90" s="1843">
        <v>130</v>
      </c>
      <c r="M90" s="1843">
        <v>138</v>
      </c>
      <c r="N90" s="1843">
        <v>126</v>
      </c>
      <c r="O90" s="1843">
        <v>133</v>
      </c>
      <c r="P90" s="1843">
        <v>149</v>
      </c>
      <c r="Q90" s="1843">
        <v>173</v>
      </c>
      <c r="R90" s="1843">
        <v>214</v>
      </c>
      <c r="S90" s="1843">
        <v>190</v>
      </c>
      <c r="T90" s="1843">
        <v>171</v>
      </c>
      <c r="U90" s="1843">
        <v>157</v>
      </c>
      <c r="V90" s="1843">
        <v>177</v>
      </c>
      <c r="W90" s="1843">
        <v>211</v>
      </c>
      <c r="X90" s="1843">
        <v>165</v>
      </c>
      <c r="Y90" s="1843">
        <v>123</v>
      </c>
      <c r="Z90" s="1843">
        <v>88</v>
      </c>
      <c r="AA90" s="1843">
        <v>62</v>
      </c>
      <c r="AB90" s="1849">
        <f t="shared" si="2"/>
        <v>649</v>
      </c>
    </row>
    <row r="91" spans="4:28">
      <c r="D91" s="1853"/>
      <c r="E91" s="1854" t="s">
        <v>136</v>
      </c>
      <c r="F91" s="1853" t="s">
        <v>3</v>
      </c>
      <c r="G91" s="1854" t="s">
        <v>2397</v>
      </c>
      <c r="H91" s="1853" t="s">
        <v>1139</v>
      </c>
      <c r="I91" s="1847">
        <v>2893</v>
      </c>
      <c r="J91" s="1847">
        <v>107</v>
      </c>
      <c r="K91" s="1847">
        <v>116</v>
      </c>
      <c r="L91" s="1847">
        <v>124</v>
      </c>
      <c r="M91" s="1847">
        <v>135</v>
      </c>
      <c r="N91" s="1847">
        <v>129</v>
      </c>
      <c r="O91" s="1847">
        <v>134</v>
      </c>
      <c r="P91" s="1847">
        <v>155</v>
      </c>
      <c r="Q91" s="1847">
        <v>181</v>
      </c>
      <c r="R91" s="1847">
        <v>222</v>
      </c>
      <c r="S91" s="1847">
        <v>198</v>
      </c>
      <c r="T91" s="1847">
        <v>181</v>
      </c>
      <c r="U91" s="1847">
        <v>169</v>
      </c>
      <c r="V91" s="1847">
        <v>190</v>
      </c>
      <c r="W91" s="1847">
        <v>229</v>
      </c>
      <c r="X91" s="1847">
        <v>192</v>
      </c>
      <c r="Y91" s="1847">
        <v>155</v>
      </c>
      <c r="Z91" s="1847">
        <v>132</v>
      </c>
      <c r="AA91" s="1847">
        <v>145</v>
      </c>
      <c r="AB91" s="1855">
        <f t="shared" si="2"/>
        <v>853</v>
      </c>
    </row>
    <row r="92" spans="4:28">
      <c r="D92" s="2601">
        <v>2016</v>
      </c>
      <c r="E92" s="1830" t="s">
        <v>136</v>
      </c>
      <c r="F92" s="2601" t="s">
        <v>3</v>
      </c>
      <c r="G92" s="1830" t="s">
        <v>2395</v>
      </c>
      <c r="H92" s="2601" t="s">
        <v>2261</v>
      </c>
      <c r="I92" s="1848">
        <v>5526</v>
      </c>
      <c r="J92" s="1848">
        <v>218</v>
      </c>
      <c r="K92" s="1848">
        <v>237</v>
      </c>
      <c r="L92" s="1848">
        <v>248</v>
      </c>
      <c r="M92" s="1848">
        <v>272</v>
      </c>
      <c r="N92" s="1848">
        <v>258</v>
      </c>
      <c r="O92" s="1848">
        <v>261</v>
      </c>
      <c r="P92" s="1848">
        <v>297</v>
      </c>
      <c r="Q92" s="1848">
        <v>339</v>
      </c>
      <c r="R92" s="1848">
        <v>427</v>
      </c>
      <c r="S92" s="1848">
        <v>412</v>
      </c>
      <c r="T92" s="1848">
        <v>348</v>
      </c>
      <c r="U92" s="1848">
        <v>325</v>
      </c>
      <c r="V92" s="1848">
        <v>349</v>
      </c>
      <c r="W92" s="1848">
        <v>461</v>
      </c>
      <c r="X92" s="1848">
        <v>337</v>
      </c>
      <c r="Y92" s="1848">
        <v>289</v>
      </c>
      <c r="Z92" s="1848">
        <v>228</v>
      </c>
      <c r="AA92" s="1848">
        <v>219</v>
      </c>
      <c r="AB92" s="1849">
        <f t="shared" si="2"/>
        <v>1534</v>
      </c>
    </row>
    <row r="93" spans="4:28">
      <c r="D93" s="2601"/>
      <c r="E93" s="1830" t="s">
        <v>136</v>
      </c>
      <c r="F93" s="2601" t="s">
        <v>3</v>
      </c>
      <c r="G93" s="1830" t="s">
        <v>2396</v>
      </c>
      <c r="H93" s="2601" t="s">
        <v>2058</v>
      </c>
      <c r="I93" s="1848">
        <v>2636</v>
      </c>
      <c r="J93" s="1848">
        <v>112</v>
      </c>
      <c r="K93" s="1848">
        <v>121</v>
      </c>
      <c r="L93" s="1848">
        <v>127</v>
      </c>
      <c r="M93" s="1848">
        <v>138</v>
      </c>
      <c r="N93" s="1848">
        <v>127</v>
      </c>
      <c r="O93" s="1848">
        <v>129</v>
      </c>
      <c r="P93" s="1848">
        <v>147</v>
      </c>
      <c r="Q93" s="1848">
        <v>166</v>
      </c>
      <c r="R93" s="1848">
        <v>210</v>
      </c>
      <c r="S93" s="1848">
        <v>202</v>
      </c>
      <c r="T93" s="1848">
        <v>169</v>
      </c>
      <c r="U93" s="1848">
        <v>157</v>
      </c>
      <c r="V93" s="1848">
        <v>169</v>
      </c>
      <c r="W93" s="1848">
        <v>220</v>
      </c>
      <c r="X93" s="1848">
        <v>156</v>
      </c>
      <c r="Y93" s="1848">
        <v>128</v>
      </c>
      <c r="Z93" s="1848">
        <v>92</v>
      </c>
      <c r="AA93" s="1848">
        <v>67</v>
      </c>
      <c r="AB93" s="1849">
        <f t="shared" si="2"/>
        <v>663</v>
      </c>
    </row>
    <row r="94" spans="4:28">
      <c r="D94" s="2601"/>
      <c r="E94" s="1830" t="s">
        <v>136</v>
      </c>
      <c r="F94" s="2601" t="s">
        <v>3</v>
      </c>
      <c r="G94" s="1830" t="s">
        <v>2397</v>
      </c>
      <c r="H94" s="2601" t="s">
        <v>1139</v>
      </c>
      <c r="I94" s="1848">
        <v>2890</v>
      </c>
      <c r="J94" s="1848">
        <v>106</v>
      </c>
      <c r="K94" s="1848">
        <v>116</v>
      </c>
      <c r="L94" s="1848">
        <v>121</v>
      </c>
      <c r="M94" s="1848">
        <v>134</v>
      </c>
      <c r="N94" s="1848">
        <v>131</v>
      </c>
      <c r="O94" s="1848">
        <v>131</v>
      </c>
      <c r="P94" s="1848">
        <v>151</v>
      </c>
      <c r="Q94" s="1848">
        <v>173</v>
      </c>
      <c r="R94" s="1848">
        <v>217</v>
      </c>
      <c r="S94" s="1848">
        <v>211</v>
      </c>
      <c r="T94" s="1848">
        <v>180</v>
      </c>
      <c r="U94" s="1848">
        <v>168</v>
      </c>
      <c r="V94" s="1848">
        <v>181</v>
      </c>
      <c r="W94" s="1848">
        <v>241</v>
      </c>
      <c r="X94" s="1848">
        <v>181</v>
      </c>
      <c r="Y94" s="1848">
        <v>161</v>
      </c>
      <c r="Z94" s="1848">
        <v>136</v>
      </c>
      <c r="AA94" s="1848">
        <v>153</v>
      </c>
      <c r="AB94" s="1849">
        <f t="shared" si="2"/>
        <v>872</v>
      </c>
    </row>
    <row r="95" spans="4:28">
      <c r="D95" s="2599">
        <v>2017</v>
      </c>
      <c r="E95" s="2600" t="s">
        <v>136</v>
      </c>
      <c r="F95" s="2599" t="s">
        <v>3</v>
      </c>
      <c r="G95" s="2600" t="s">
        <v>2395</v>
      </c>
      <c r="H95" s="2599" t="s">
        <v>2261</v>
      </c>
      <c r="I95" s="1841">
        <v>5515</v>
      </c>
      <c r="J95" s="1841">
        <v>216</v>
      </c>
      <c r="K95" s="1841">
        <v>235</v>
      </c>
      <c r="L95" s="1841">
        <v>245</v>
      </c>
      <c r="M95" s="1841">
        <v>269</v>
      </c>
      <c r="N95" s="1841">
        <v>261</v>
      </c>
      <c r="O95" s="1841">
        <v>255</v>
      </c>
      <c r="P95" s="1841">
        <v>291</v>
      </c>
      <c r="Q95" s="1841">
        <v>328</v>
      </c>
      <c r="R95" s="1841">
        <v>412</v>
      </c>
      <c r="S95" s="1841">
        <v>422</v>
      </c>
      <c r="T95" s="1841">
        <v>359</v>
      </c>
      <c r="U95" s="1841">
        <v>330</v>
      </c>
      <c r="V95" s="1841">
        <v>334</v>
      </c>
      <c r="W95" s="1841">
        <v>439</v>
      </c>
      <c r="X95" s="1841">
        <v>352</v>
      </c>
      <c r="Y95" s="1841">
        <v>302</v>
      </c>
      <c r="Z95" s="1841">
        <v>232</v>
      </c>
      <c r="AA95" s="1841">
        <v>232</v>
      </c>
      <c r="AB95" s="1852">
        <f t="shared" si="2"/>
        <v>1557</v>
      </c>
    </row>
    <row r="96" spans="4:28">
      <c r="D96" s="2601"/>
      <c r="E96" s="1830" t="s">
        <v>136</v>
      </c>
      <c r="F96" s="2601" t="s">
        <v>3</v>
      </c>
      <c r="G96" s="1830" t="s">
        <v>2396</v>
      </c>
      <c r="H96" s="2601" t="s">
        <v>2058</v>
      </c>
      <c r="I96" s="1843">
        <v>2629</v>
      </c>
      <c r="J96" s="1843">
        <v>111</v>
      </c>
      <c r="K96" s="1843">
        <v>120</v>
      </c>
      <c r="L96" s="1843">
        <v>126</v>
      </c>
      <c r="M96" s="1843">
        <v>136</v>
      </c>
      <c r="N96" s="1843">
        <v>129</v>
      </c>
      <c r="O96" s="1843">
        <v>127</v>
      </c>
      <c r="P96" s="1843">
        <v>144</v>
      </c>
      <c r="Q96" s="1843">
        <v>160</v>
      </c>
      <c r="R96" s="1843">
        <v>202</v>
      </c>
      <c r="S96" s="1843">
        <v>206</v>
      </c>
      <c r="T96" s="1843">
        <v>174</v>
      </c>
      <c r="U96" s="1843">
        <v>159</v>
      </c>
      <c r="V96" s="1843">
        <v>162</v>
      </c>
      <c r="W96" s="1843">
        <v>209</v>
      </c>
      <c r="X96" s="1843">
        <v>163</v>
      </c>
      <c r="Y96" s="1843">
        <v>135</v>
      </c>
      <c r="Z96" s="1843">
        <v>94</v>
      </c>
      <c r="AA96" s="1843">
        <v>71</v>
      </c>
      <c r="AB96" s="1849">
        <f t="shared" si="2"/>
        <v>672</v>
      </c>
    </row>
    <row r="97" spans="2:28">
      <c r="D97" s="2602"/>
      <c r="E97" s="2603" t="s">
        <v>136</v>
      </c>
      <c r="F97" s="2602" t="s">
        <v>3</v>
      </c>
      <c r="G97" s="2603" t="s">
        <v>2397</v>
      </c>
      <c r="H97" s="2602" t="s">
        <v>1139</v>
      </c>
      <c r="I97" s="1847">
        <v>2886</v>
      </c>
      <c r="J97" s="1847">
        <v>105</v>
      </c>
      <c r="K97" s="1847">
        <v>115</v>
      </c>
      <c r="L97" s="1847">
        <v>119</v>
      </c>
      <c r="M97" s="1847">
        <v>133</v>
      </c>
      <c r="N97" s="1847">
        <v>133</v>
      </c>
      <c r="O97" s="1847">
        <v>128</v>
      </c>
      <c r="P97" s="1847">
        <v>147</v>
      </c>
      <c r="Q97" s="1847">
        <v>167</v>
      </c>
      <c r="R97" s="1847">
        <v>210</v>
      </c>
      <c r="S97" s="1847">
        <v>215</v>
      </c>
      <c r="T97" s="1847">
        <v>185</v>
      </c>
      <c r="U97" s="1847">
        <v>171</v>
      </c>
      <c r="V97" s="1847">
        <v>173</v>
      </c>
      <c r="W97" s="1847">
        <v>230</v>
      </c>
      <c r="X97" s="1847">
        <v>189</v>
      </c>
      <c r="Y97" s="1847">
        <v>167</v>
      </c>
      <c r="Z97" s="1847">
        <v>138</v>
      </c>
      <c r="AA97" s="1847">
        <v>161</v>
      </c>
      <c r="AB97" s="1849">
        <f t="shared" si="2"/>
        <v>885</v>
      </c>
    </row>
    <row r="98" spans="2:28">
      <c r="D98" s="2599">
        <v>2018</v>
      </c>
      <c r="E98" s="2600" t="s">
        <v>136</v>
      </c>
      <c r="F98" s="2599" t="s">
        <v>3</v>
      </c>
      <c r="G98" s="2600" t="s">
        <v>2395</v>
      </c>
      <c r="H98" s="2599" t="s">
        <v>2261</v>
      </c>
      <c r="I98" s="1920">
        <v>5501</v>
      </c>
      <c r="J98" s="1920">
        <v>212</v>
      </c>
      <c r="K98" s="1920">
        <v>232</v>
      </c>
      <c r="L98" s="1920">
        <v>243</v>
      </c>
      <c r="M98" s="1920">
        <v>263</v>
      </c>
      <c r="N98" s="1920">
        <v>266</v>
      </c>
      <c r="O98" s="1920">
        <v>252</v>
      </c>
      <c r="P98" s="1920">
        <v>284</v>
      </c>
      <c r="Q98" s="1920">
        <v>319</v>
      </c>
      <c r="R98" s="1920">
        <v>393</v>
      </c>
      <c r="S98" s="1920">
        <v>432</v>
      </c>
      <c r="T98" s="1920">
        <v>369</v>
      </c>
      <c r="U98" s="1920">
        <v>335</v>
      </c>
      <c r="V98" s="1920">
        <v>325</v>
      </c>
      <c r="W98" s="1920">
        <v>410</v>
      </c>
      <c r="X98" s="1920">
        <v>376</v>
      </c>
      <c r="Y98" s="1920">
        <v>312</v>
      </c>
      <c r="Z98" s="1920">
        <v>235</v>
      </c>
      <c r="AA98" s="1920">
        <v>244</v>
      </c>
      <c r="AB98" s="1922">
        <f t="shared" si="2"/>
        <v>1577</v>
      </c>
    </row>
    <row r="99" spans="2:28">
      <c r="D99" s="2601"/>
      <c r="E99" s="1830" t="s">
        <v>136</v>
      </c>
      <c r="F99" s="2601" t="s">
        <v>3</v>
      </c>
      <c r="G99" s="1830" t="s">
        <v>2396</v>
      </c>
      <c r="H99" s="2601" t="s">
        <v>2058</v>
      </c>
      <c r="I99" s="1921">
        <v>2621</v>
      </c>
      <c r="J99" s="1921">
        <v>109</v>
      </c>
      <c r="K99" s="1921">
        <v>119</v>
      </c>
      <c r="L99" s="1921">
        <v>125</v>
      </c>
      <c r="M99" s="1921">
        <v>133</v>
      </c>
      <c r="N99" s="1921">
        <v>132</v>
      </c>
      <c r="O99" s="1921">
        <v>125</v>
      </c>
      <c r="P99" s="1921">
        <v>141</v>
      </c>
      <c r="Q99" s="1921">
        <v>157</v>
      </c>
      <c r="R99" s="1921">
        <v>193</v>
      </c>
      <c r="S99" s="1921">
        <v>211</v>
      </c>
      <c r="T99" s="1921">
        <v>179</v>
      </c>
      <c r="U99" s="1921">
        <v>161</v>
      </c>
      <c r="V99" s="1921">
        <v>157</v>
      </c>
      <c r="W99" s="1921">
        <v>195</v>
      </c>
      <c r="X99" s="1921">
        <v>174</v>
      </c>
      <c r="Y99" s="1921">
        <v>139</v>
      </c>
      <c r="Z99" s="1921">
        <v>95</v>
      </c>
      <c r="AA99" s="1921">
        <v>75</v>
      </c>
      <c r="AB99" s="1923">
        <f t="shared" si="2"/>
        <v>678</v>
      </c>
    </row>
    <row r="100" spans="2:28">
      <c r="D100" s="2602"/>
      <c r="E100" s="2603" t="s">
        <v>136</v>
      </c>
      <c r="F100" s="2602" t="s">
        <v>3</v>
      </c>
      <c r="G100" s="2603" t="s">
        <v>2397</v>
      </c>
      <c r="H100" s="2602" t="s">
        <v>1139</v>
      </c>
      <c r="I100" s="1924">
        <v>2880</v>
      </c>
      <c r="J100" s="1924">
        <v>103</v>
      </c>
      <c r="K100" s="1924">
        <v>113</v>
      </c>
      <c r="L100" s="1924">
        <v>118</v>
      </c>
      <c r="M100" s="1924">
        <v>130</v>
      </c>
      <c r="N100" s="1924">
        <v>134</v>
      </c>
      <c r="O100" s="1924">
        <v>127</v>
      </c>
      <c r="P100" s="1924">
        <v>143</v>
      </c>
      <c r="Q100" s="1924">
        <v>162</v>
      </c>
      <c r="R100" s="1924">
        <v>200</v>
      </c>
      <c r="S100" s="1924">
        <v>221</v>
      </c>
      <c r="T100" s="1924">
        <v>190</v>
      </c>
      <c r="U100" s="1924">
        <v>173</v>
      </c>
      <c r="V100" s="1924">
        <v>168</v>
      </c>
      <c r="W100" s="1924">
        <v>215</v>
      </c>
      <c r="X100" s="1924">
        <v>201</v>
      </c>
      <c r="Y100" s="1924">
        <v>173</v>
      </c>
      <c r="Z100" s="1924">
        <v>139</v>
      </c>
      <c r="AA100" s="1924">
        <v>168</v>
      </c>
      <c r="AB100" s="1925">
        <f t="shared" ref="AB100:AB112" si="3">SUM(W100:AA100)</f>
        <v>896</v>
      </c>
    </row>
    <row r="101" spans="2:28">
      <c r="D101" s="2599">
        <v>2019</v>
      </c>
      <c r="E101" s="2600" t="s">
        <v>136</v>
      </c>
      <c r="F101" s="2599" t="s">
        <v>3</v>
      </c>
      <c r="G101" s="2600" t="s">
        <v>2395</v>
      </c>
      <c r="H101" s="2599" t="s">
        <v>2261</v>
      </c>
      <c r="I101" s="1920">
        <v>5488</v>
      </c>
      <c r="J101" s="1851">
        <v>207</v>
      </c>
      <c r="K101" s="1851">
        <v>229</v>
      </c>
      <c r="L101" s="1851">
        <v>241</v>
      </c>
      <c r="M101" s="1851">
        <v>259</v>
      </c>
      <c r="N101" s="1851">
        <v>267</v>
      </c>
      <c r="O101" s="1851">
        <v>252</v>
      </c>
      <c r="P101" s="1851">
        <v>277</v>
      </c>
      <c r="Q101" s="1851">
        <v>314</v>
      </c>
      <c r="R101" s="1851">
        <v>372</v>
      </c>
      <c r="S101" s="1851">
        <v>437</v>
      </c>
      <c r="T101" s="1851">
        <v>380</v>
      </c>
      <c r="U101" s="1851">
        <v>339</v>
      </c>
      <c r="V101" s="1851">
        <v>325</v>
      </c>
      <c r="W101" s="1851">
        <v>376</v>
      </c>
      <c r="X101" s="1851">
        <v>396</v>
      </c>
      <c r="Y101" s="1851">
        <v>329</v>
      </c>
      <c r="Z101" s="1851">
        <v>235</v>
      </c>
      <c r="AA101" s="1851">
        <v>254</v>
      </c>
      <c r="AB101" s="1922">
        <f t="shared" si="3"/>
        <v>1590</v>
      </c>
    </row>
    <row r="102" spans="2:28">
      <c r="D102" s="2601"/>
      <c r="E102" s="1830" t="s">
        <v>136</v>
      </c>
      <c r="F102" s="2601" t="s">
        <v>3</v>
      </c>
      <c r="G102" s="1830" t="s">
        <v>2396</v>
      </c>
      <c r="H102" s="2601" t="s">
        <v>2058</v>
      </c>
      <c r="I102" s="1921">
        <v>2614</v>
      </c>
      <c r="J102" s="1823">
        <v>106</v>
      </c>
      <c r="K102" s="1823">
        <v>117</v>
      </c>
      <c r="L102" s="1823">
        <v>124</v>
      </c>
      <c r="M102" s="1823">
        <v>131</v>
      </c>
      <c r="N102" s="1823">
        <v>132</v>
      </c>
      <c r="O102" s="1823">
        <v>125</v>
      </c>
      <c r="P102" s="1823">
        <v>138</v>
      </c>
      <c r="Q102" s="1823">
        <v>154</v>
      </c>
      <c r="R102" s="1823">
        <v>183</v>
      </c>
      <c r="S102" s="1823">
        <v>214</v>
      </c>
      <c r="T102" s="1823">
        <v>185</v>
      </c>
      <c r="U102" s="1823">
        <v>164</v>
      </c>
      <c r="V102" s="1823">
        <v>156</v>
      </c>
      <c r="W102" s="1823">
        <v>179</v>
      </c>
      <c r="X102" s="1823">
        <v>184</v>
      </c>
      <c r="Y102" s="1823">
        <v>146</v>
      </c>
      <c r="Z102" s="1823">
        <v>96</v>
      </c>
      <c r="AA102" s="1823">
        <v>79</v>
      </c>
      <c r="AB102" s="1923">
        <f t="shared" si="3"/>
        <v>684</v>
      </c>
    </row>
    <row r="103" spans="2:28">
      <c r="D103" s="2602"/>
      <c r="E103" s="2603" t="s">
        <v>136</v>
      </c>
      <c r="F103" s="2602" t="s">
        <v>3</v>
      </c>
      <c r="G103" s="2603" t="s">
        <v>2397</v>
      </c>
      <c r="H103" s="2602" t="s">
        <v>1139</v>
      </c>
      <c r="I103" s="1924">
        <v>2874</v>
      </c>
      <c r="J103" s="1854">
        <v>101</v>
      </c>
      <c r="K103" s="1854">
        <v>112</v>
      </c>
      <c r="L103" s="1854">
        <v>118</v>
      </c>
      <c r="M103" s="1854">
        <v>128</v>
      </c>
      <c r="N103" s="1854">
        <v>135</v>
      </c>
      <c r="O103" s="1854">
        <v>126</v>
      </c>
      <c r="P103" s="1854">
        <v>139</v>
      </c>
      <c r="Q103" s="1854">
        <v>159</v>
      </c>
      <c r="R103" s="1854">
        <v>190</v>
      </c>
      <c r="S103" s="1854">
        <v>223</v>
      </c>
      <c r="T103" s="1854">
        <v>195</v>
      </c>
      <c r="U103" s="1854">
        <v>175</v>
      </c>
      <c r="V103" s="1854">
        <v>168</v>
      </c>
      <c r="W103" s="1854">
        <v>197</v>
      </c>
      <c r="X103" s="1854">
        <v>212</v>
      </c>
      <c r="Y103" s="1854">
        <v>183</v>
      </c>
      <c r="Z103" s="1854">
        <v>139</v>
      </c>
      <c r="AA103" s="1854">
        <v>175</v>
      </c>
      <c r="AB103" s="1925">
        <f t="shared" si="3"/>
        <v>906</v>
      </c>
    </row>
    <row r="104" spans="2:28">
      <c r="D104" s="2599">
        <v>2020</v>
      </c>
      <c r="E104" s="2600" t="s">
        <v>136</v>
      </c>
      <c r="F104" s="2599" t="s">
        <v>3</v>
      </c>
      <c r="G104" s="2600" t="s">
        <v>2395</v>
      </c>
      <c r="H104" s="2599" t="s">
        <v>2261</v>
      </c>
      <c r="I104" s="2598">
        <v>5465</v>
      </c>
      <c r="J104" s="2598">
        <v>199</v>
      </c>
      <c r="K104" s="2598">
        <v>227</v>
      </c>
      <c r="L104" s="2598">
        <v>241</v>
      </c>
      <c r="M104" s="2598">
        <v>254</v>
      </c>
      <c r="N104" s="2598">
        <v>264</v>
      </c>
      <c r="O104" s="2598">
        <v>251</v>
      </c>
      <c r="P104" s="2598">
        <v>271</v>
      </c>
      <c r="Q104" s="2598">
        <v>308</v>
      </c>
      <c r="R104" s="2598">
        <v>356</v>
      </c>
      <c r="S104" s="2598">
        <v>435</v>
      </c>
      <c r="T104" s="2598">
        <v>387</v>
      </c>
      <c r="U104" s="2598">
        <v>350</v>
      </c>
      <c r="V104" s="2598">
        <v>322</v>
      </c>
      <c r="W104" s="2598">
        <v>355</v>
      </c>
      <c r="X104" s="2598">
        <v>415</v>
      </c>
      <c r="Y104" s="2598">
        <v>325</v>
      </c>
      <c r="Z104" s="2598">
        <v>238</v>
      </c>
      <c r="AA104" s="2598">
        <v>267</v>
      </c>
      <c r="AB104" s="1922">
        <f t="shared" si="3"/>
        <v>1600</v>
      </c>
    </row>
    <row r="105" spans="2:28">
      <c r="D105" s="2601"/>
      <c r="E105" s="1830" t="s">
        <v>136</v>
      </c>
      <c r="F105" s="2601" t="s">
        <v>3</v>
      </c>
      <c r="G105" s="1830" t="s">
        <v>2396</v>
      </c>
      <c r="H105" s="2601" t="s">
        <v>2058</v>
      </c>
      <c r="I105" s="2598">
        <v>2600</v>
      </c>
      <c r="J105" s="2598">
        <v>102</v>
      </c>
      <c r="K105" s="2598">
        <v>116</v>
      </c>
      <c r="L105" s="2598">
        <v>123</v>
      </c>
      <c r="M105" s="2598">
        <v>129</v>
      </c>
      <c r="N105" s="2598">
        <v>130</v>
      </c>
      <c r="O105" s="2598">
        <v>125</v>
      </c>
      <c r="P105" s="2598">
        <v>136</v>
      </c>
      <c r="Q105" s="2598">
        <v>152</v>
      </c>
      <c r="R105" s="2598">
        <v>174</v>
      </c>
      <c r="S105" s="2598">
        <v>213</v>
      </c>
      <c r="T105" s="2598">
        <v>188</v>
      </c>
      <c r="U105" s="2598">
        <v>169</v>
      </c>
      <c r="V105" s="2598">
        <v>155</v>
      </c>
      <c r="W105" s="2598">
        <v>169</v>
      </c>
      <c r="X105" s="2598">
        <v>193</v>
      </c>
      <c r="Y105" s="2598">
        <v>143</v>
      </c>
      <c r="Z105" s="2598">
        <v>98</v>
      </c>
      <c r="AA105" s="2598">
        <v>84</v>
      </c>
      <c r="AB105" s="1923">
        <f t="shared" si="3"/>
        <v>687</v>
      </c>
    </row>
    <row r="106" spans="2:28">
      <c r="B106" s="1854"/>
      <c r="C106" s="1854"/>
      <c r="D106" s="2602"/>
      <c r="E106" s="2603" t="s">
        <v>136</v>
      </c>
      <c r="F106" s="2602" t="s">
        <v>3</v>
      </c>
      <c r="G106" s="2603" t="s">
        <v>2397</v>
      </c>
      <c r="H106" s="2602" t="s">
        <v>1139</v>
      </c>
      <c r="I106" s="1924">
        <v>2865</v>
      </c>
      <c r="J106" s="1924">
        <v>97</v>
      </c>
      <c r="K106" s="1924">
        <v>111</v>
      </c>
      <c r="L106" s="1924">
        <v>117</v>
      </c>
      <c r="M106" s="1924">
        <v>125</v>
      </c>
      <c r="N106" s="1924">
        <v>134</v>
      </c>
      <c r="O106" s="1924">
        <v>126</v>
      </c>
      <c r="P106" s="1924">
        <v>136</v>
      </c>
      <c r="Q106" s="1924">
        <v>156</v>
      </c>
      <c r="R106" s="1924">
        <v>182</v>
      </c>
      <c r="S106" s="1924">
        <v>222</v>
      </c>
      <c r="T106" s="1924">
        <v>199</v>
      </c>
      <c r="U106" s="1924">
        <v>181</v>
      </c>
      <c r="V106" s="1924">
        <v>167</v>
      </c>
      <c r="W106" s="1924">
        <v>186</v>
      </c>
      <c r="X106" s="1924">
        <v>222</v>
      </c>
      <c r="Y106" s="1924">
        <v>182</v>
      </c>
      <c r="Z106" s="1924">
        <v>140</v>
      </c>
      <c r="AA106" s="1924">
        <v>183</v>
      </c>
      <c r="AB106" s="1925">
        <f t="shared" si="3"/>
        <v>913</v>
      </c>
    </row>
    <row r="107" spans="2:28" hidden="1">
      <c r="D107" s="2599">
        <v>2021</v>
      </c>
      <c r="E107" s="2600" t="s">
        <v>136</v>
      </c>
      <c r="F107" s="2599" t="s">
        <v>3</v>
      </c>
      <c r="G107" s="2600" t="s">
        <v>2395</v>
      </c>
      <c r="H107" s="2599" t="s">
        <v>2261</v>
      </c>
      <c r="I107" s="1851"/>
      <c r="J107" s="1851"/>
      <c r="K107" s="1851"/>
      <c r="L107" s="1851"/>
      <c r="M107" s="1851"/>
      <c r="N107" s="1851"/>
      <c r="O107" s="1851"/>
      <c r="P107" s="1851"/>
      <c r="Q107" s="1851"/>
      <c r="R107" s="1851"/>
      <c r="S107" s="1851"/>
      <c r="T107" s="1851"/>
      <c r="U107" s="1851"/>
      <c r="V107" s="1851"/>
      <c r="W107" s="1851"/>
      <c r="X107" s="1851"/>
      <c r="Y107" s="1851"/>
      <c r="Z107" s="1851"/>
      <c r="AA107" s="1851"/>
      <c r="AB107" s="1922">
        <f t="shared" si="3"/>
        <v>0</v>
      </c>
    </row>
    <row r="108" spans="2:28" hidden="1">
      <c r="D108" s="2601"/>
      <c r="E108" s="1830" t="s">
        <v>136</v>
      </c>
      <c r="F108" s="2601" t="s">
        <v>3</v>
      </c>
      <c r="G108" s="1830" t="s">
        <v>2396</v>
      </c>
      <c r="H108" s="2601" t="s">
        <v>2058</v>
      </c>
      <c r="AB108" s="1923">
        <f t="shared" si="3"/>
        <v>0</v>
      </c>
    </row>
    <row r="109" spans="2:28" hidden="1">
      <c r="D109" s="2602"/>
      <c r="E109" s="2603" t="s">
        <v>136</v>
      </c>
      <c r="F109" s="2602" t="s">
        <v>3</v>
      </c>
      <c r="G109" s="2603" t="s">
        <v>2397</v>
      </c>
      <c r="H109" s="2602" t="s">
        <v>1139</v>
      </c>
      <c r="I109" s="1854"/>
      <c r="J109" s="1854"/>
      <c r="K109" s="1854"/>
      <c r="L109" s="1854"/>
      <c r="M109" s="1854"/>
      <c r="N109" s="1854"/>
      <c r="O109" s="1854"/>
      <c r="P109" s="1854"/>
      <c r="Q109" s="1854"/>
      <c r="R109" s="1854"/>
      <c r="S109" s="1854"/>
      <c r="T109" s="1854"/>
      <c r="U109" s="1854"/>
      <c r="V109" s="1854"/>
      <c r="W109" s="1854"/>
      <c r="X109" s="1854"/>
      <c r="Y109" s="1854"/>
      <c r="Z109" s="1854"/>
      <c r="AA109" s="1854"/>
      <c r="AB109" s="1925">
        <f t="shared" si="3"/>
        <v>0</v>
      </c>
    </row>
    <row r="110" spans="2:28">
      <c r="B110" s="2604"/>
      <c r="C110" s="2604"/>
      <c r="D110" s="2599">
        <v>2021</v>
      </c>
      <c r="E110" s="2600" t="s">
        <v>136</v>
      </c>
      <c r="F110" s="2599" t="s">
        <v>3</v>
      </c>
      <c r="G110" s="2600" t="s">
        <v>2395</v>
      </c>
      <c r="H110" s="2599" t="s">
        <v>2261</v>
      </c>
      <c r="I110" s="2851">
        <v>5432413</v>
      </c>
      <c r="J110" s="2851">
        <v>192140</v>
      </c>
      <c r="K110" s="2851">
        <v>223110</v>
      </c>
      <c r="L110" s="2851">
        <v>240157</v>
      </c>
      <c r="M110" s="2851">
        <v>249337</v>
      </c>
      <c r="N110" s="2851">
        <v>262351</v>
      </c>
      <c r="O110" s="2851">
        <v>248741</v>
      </c>
      <c r="P110" s="2851">
        <v>263524</v>
      </c>
      <c r="Q110" s="2851">
        <v>301358</v>
      </c>
      <c r="R110" s="2851">
        <v>340596</v>
      </c>
      <c r="S110" s="2851">
        <v>426427</v>
      </c>
      <c r="T110" s="2851">
        <v>410548</v>
      </c>
      <c r="U110" s="2851">
        <v>345571</v>
      </c>
      <c r="V110" s="2851">
        <v>320175</v>
      </c>
      <c r="W110" s="2851">
        <v>338597</v>
      </c>
      <c r="X110" s="2851">
        <v>435227</v>
      </c>
      <c r="Y110" s="2851">
        <v>306387</v>
      </c>
      <c r="Z110" s="2851">
        <v>247860</v>
      </c>
      <c r="AA110" s="2851">
        <v>280307</v>
      </c>
      <c r="AB110" s="1922">
        <f t="shared" si="3"/>
        <v>1608378</v>
      </c>
    </row>
    <row r="111" spans="2:28">
      <c r="B111" s="2604"/>
      <c r="C111" s="2604"/>
      <c r="D111" s="2601" t="s">
        <v>2839</v>
      </c>
      <c r="E111" s="1830" t="s">
        <v>136</v>
      </c>
      <c r="F111" s="2601" t="s">
        <v>3</v>
      </c>
      <c r="G111" s="1830" t="s">
        <v>2396</v>
      </c>
      <c r="H111" s="2601" t="s">
        <v>2058</v>
      </c>
      <c r="I111" s="2852">
        <v>2581987</v>
      </c>
      <c r="J111" s="2852">
        <v>98218</v>
      </c>
      <c r="K111" s="2852">
        <v>114443</v>
      </c>
      <c r="L111" s="2852">
        <v>123068</v>
      </c>
      <c r="M111" s="2852">
        <v>127255</v>
      </c>
      <c r="N111" s="2852">
        <v>129075</v>
      </c>
      <c r="O111" s="2852">
        <v>123385</v>
      </c>
      <c r="P111" s="2852">
        <v>131467</v>
      </c>
      <c r="Q111" s="2852">
        <v>148832</v>
      </c>
      <c r="R111" s="2852">
        <v>166793</v>
      </c>
      <c r="S111" s="2852">
        <v>209044</v>
      </c>
      <c r="T111" s="2852">
        <v>199685</v>
      </c>
      <c r="U111" s="2852">
        <v>166460</v>
      </c>
      <c r="V111" s="2852">
        <v>153710</v>
      </c>
      <c r="W111" s="2852">
        <v>161526</v>
      </c>
      <c r="X111" s="2852">
        <v>202366</v>
      </c>
      <c r="Y111" s="2852">
        <v>135178</v>
      </c>
      <c r="Z111" s="2852">
        <v>102671</v>
      </c>
      <c r="AA111" s="2852">
        <v>88811</v>
      </c>
      <c r="AB111" s="1923">
        <f t="shared" si="3"/>
        <v>690552</v>
      </c>
    </row>
    <row r="112" spans="2:28">
      <c r="B112" s="2604"/>
      <c r="C112" s="2604"/>
      <c r="D112" s="2602"/>
      <c r="E112" s="2603" t="s">
        <v>136</v>
      </c>
      <c r="F112" s="2602" t="s">
        <v>3</v>
      </c>
      <c r="G112" s="2603" t="s">
        <v>2397</v>
      </c>
      <c r="H112" s="2602" t="s">
        <v>1139</v>
      </c>
      <c r="I112" s="2853">
        <v>2850426</v>
      </c>
      <c r="J112" s="2853">
        <v>93922</v>
      </c>
      <c r="K112" s="2853">
        <v>108667</v>
      </c>
      <c r="L112" s="2853">
        <v>117089</v>
      </c>
      <c r="M112" s="2853">
        <v>122082</v>
      </c>
      <c r="N112" s="2853">
        <v>133276</v>
      </c>
      <c r="O112" s="2853">
        <v>125356</v>
      </c>
      <c r="P112" s="2853">
        <v>132057</v>
      </c>
      <c r="Q112" s="2853">
        <v>152526</v>
      </c>
      <c r="R112" s="2853">
        <v>173803</v>
      </c>
      <c r="S112" s="2853">
        <v>217383</v>
      </c>
      <c r="T112" s="2853">
        <v>210863</v>
      </c>
      <c r="U112" s="2853">
        <v>179111</v>
      </c>
      <c r="V112" s="2853">
        <v>166465</v>
      </c>
      <c r="W112" s="2853">
        <v>177071</v>
      </c>
      <c r="X112" s="2853">
        <v>232861</v>
      </c>
      <c r="Y112" s="2853">
        <v>171209</v>
      </c>
      <c r="Z112" s="2853">
        <v>145189</v>
      </c>
      <c r="AA112" s="2853">
        <v>191496</v>
      </c>
      <c r="AB112" s="1925">
        <f t="shared" si="3"/>
        <v>917826</v>
      </c>
    </row>
    <row r="113" spans="4:28">
      <c r="D113" s="3097">
        <v>2022</v>
      </c>
      <c r="E113" s="3098" t="s">
        <v>136</v>
      </c>
      <c r="F113" s="3097" t="s">
        <v>3</v>
      </c>
      <c r="G113" s="3098" t="s">
        <v>2395</v>
      </c>
      <c r="H113" s="3097" t="s">
        <v>2261</v>
      </c>
      <c r="I113" s="2851">
        <v>5402493</v>
      </c>
      <c r="J113" s="2851">
        <v>186354</v>
      </c>
      <c r="K113" s="2851">
        <v>219256</v>
      </c>
      <c r="L113" s="2851">
        <v>238117</v>
      </c>
      <c r="M113" s="2851">
        <v>246503</v>
      </c>
      <c r="N113" s="2851">
        <v>261810</v>
      </c>
      <c r="O113" s="2851">
        <v>248102</v>
      </c>
      <c r="P113" s="2851">
        <v>257525</v>
      </c>
      <c r="Q113" s="2851">
        <v>295321</v>
      </c>
      <c r="R113" s="2851">
        <v>329202</v>
      </c>
      <c r="S113" s="2851">
        <v>411341</v>
      </c>
      <c r="T113" s="2851">
        <v>419979</v>
      </c>
      <c r="U113" s="2851">
        <v>355872</v>
      </c>
      <c r="V113" s="2851">
        <v>325205</v>
      </c>
      <c r="W113" s="2851">
        <v>324186</v>
      </c>
      <c r="X113" s="2851">
        <v>414633</v>
      </c>
      <c r="Y113" s="2851">
        <v>320839</v>
      </c>
      <c r="Z113" s="2851">
        <v>258775</v>
      </c>
      <c r="AA113" s="2851">
        <v>289473</v>
      </c>
      <c r="AB113" s="1922">
        <f t="shared" ref="AB113:AB115" si="4">SUM(W113:AA113)</f>
        <v>1607906</v>
      </c>
    </row>
    <row r="114" spans="4:28">
      <c r="D114" s="3099" t="s">
        <v>2839</v>
      </c>
      <c r="E114" s="3100" t="s">
        <v>136</v>
      </c>
      <c r="F114" s="3099" t="s">
        <v>3</v>
      </c>
      <c r="G114" s="3100" t="s">
        <v>2396</v>
      </c>
      <c r="H114" s="3099" t="s">
        <v>2058</v>
      </c>
      <c r="I114" s="2852">
        <v>2567269</v>
      </c>
      <c r="J114" s="2852">
        <v>95190</v>
      </c>
      <c r="K114" s="2852">
        <v>112464</v>
      </c>
      <c r="L114" s="2852">
        <v>121888</v>
      </c>
      <c r="M114" s="2852">
        <v>126333</v>
      </c>
      <c r="N114" s="2852">
        <v>129521</v>
      </c>
      <c r="O114" s="2852">
        <v>122599</v>
      </c>
      <c r="P114" s="2852">
        <v>128643</v>
      </c>
      <c r="Q114" s="2852">
        <v>146337</v>
      </c>
      <c r="R114" s="2852">
        <v>161341</v>
      </c>
      <c r="S114" s="2852">
        <v>201242</v>
      </c>
      <c r="T114" s="2852">
        <v>204623</v>
      </c>
      <c r="U114" s="2852">
        <v>171850</v>
      </c>
      <c r="V114" s="2852">
        <v>155548</v>
      </c>
      <c r="W114" s="2852">
        <v>154803</v>
      </c>
      <c r="X114" s="2852">
        <v>192666</v>
      </c>
      <c r="Y114" s="2852">
        <v>142257</v>
      </c>
      <c r="Z114" s="2852">
        <v>107473</v>
      </c>
      <c r="AA114" s="2852">
        <v>92491</v>
      </c>
      <c r="AB114" s="1923">
        <f t="shared" si="4"/>
        <v>689690</v>
      </c>
    </row>
    <row r="115" spans="4:28">
      <c r="D115" s="3101"/>
      <c r="E115" s="3102" t="s">
        <v>136</v>
      </c>
      <c r="F115" s="3101" t="s">
        <v>3</v>
      </c>
      <c r="G115" s="3102" t="s">
        <v>2397</v>
      </c>
      <c r="H115" s="3101" t="s">
        <v>1139</v>
      </c>
      <c r="I115" s="2853">
        <v>2835224</v>
      </c>
      <c r="J115" s="2853">
        <v>91164</v>
      </c>
      <c r="K115" s="2853">
        <v>106792</v>
      </c>
      <c r="L115" s="2853">
        <v>116229</v>
      </c>
      <c r="M115" s="2853">
        <v>120170</v>
      </c>
      <c r="N115" s="2853">
        <v>132289</v>
      </c>
      <c r="O115" s="2853">
        <v>125503</v>
      </c>
      <c r="P115" s="2853">
        <v>128882</v>
      </c>
      <c r="Q115" s="2853">
        <v>148984</v>
      </c>
      <c r="R115" s="2853">
        <v>167861</v>
      </c>
      <c r="S115" s="2853">
        <v>210099</v>
      </c>
      <c r="T115" s="2853">
        <v>215356</v>
      </c>
      <c r="U115" s="2853">
        <v>184022</v>
      </c>
      <c r="V115" s="2853">
        <v>169657</v>
      </c>
      <c r="W115" s="2853">
        <v>169383</v>
      </c>
      <c r="X115" s="2853">
        <v>221967</v>
      </c>
      <c r="Y115" s="2853">
        <v>178582</v>
      </c>
      <c r="Z115" s="2853">
        <v>151302</v>
      </c>
      <c r="AA115" s="2853">
        <v>196982</v>
      </c>
      <c r="AB115" s="1925">
        <f t="shared" si="4"/>
        <v>918216</v>
      </c>
    </row>
    <row r="116" spans="4:28">
      <c r="D116" s="3097">
        <v>2023</v>
      </c>
      <c r="E116" s="3098" t="s">
        <v>136</v>
      </c>
      <c r="F116" s="3097" t="s">
        <v>3</v>
      </c>
      <c r="G116" s="3098" t="s">
        <v>2395</v>
      </c>
      <c r="H116" s="3097" t="s">
        <v>2261</v>
      </c>
      <c r="I116" s="2851">
        <v>5369888</v>
      </c>
      <c r="J116" s="2851">
        <v>180732</v>
      </c>
      <c r="K116" s="2851">
        <v>213818</v>
      </c>
      <c r="L116" s="2851">
        <v>234721</v>
      </c>
      <c r="M116" s="2851">
        <v>245679</v>
      </c>
      <c r="N116" s="2851">
        <v>259560</v>
      </c>
      <c r="O116" s="2851">
        <v>248750</v>
      </c>
      <c r="P116" s="2851">
        <v>253098</v>
      </c>
      <c r="Q116" s="2851">
        <v>286925</v>
      </c>
      <c r="R116" s="2851">
        <v>320833</v>
      </c>
      <c r="S116" s="2851">
        <v>392268</v>
      </c>
      <c r="T116" s="2851">
        <v>429757</v>
      </c>
      <c r="U116" s="2851">
        <v>365486</v>
      </c>
      <c r="V116" s="2851">
        <v>329527</v>
      </c>
      <c r="W116" s="2851">
        <v>315770</v>
      </c>
      <c r="X116" s="2851">
        <v>387317</v>
      </c>
      <c r="Y116" s="2851">
        <v>342430</v>
      </c>
      <c r="Z116" s="2851">
        <v>267146</v>
      </c>
      <c r="AA116" s="2851">
        <v>296071</v>
      </c>
      <c r="AB116" s="1922">
        <f t="shared" ref="AB116:AB121" si="5">SUM(W116:AA116)</f>
        <v>1608734</v>
      </c>
    </row>
    <row r="117" spans="4:28">
      <c r="D117" s="3099" t="s">
        <v>2839</v>
      </c>
      <c r="E117" s="3100" t="s">
        <v>136</v>
      </c>
      <c r="F117" s="3099" t="s">
        <v>3</v>
      </c>
      <c r="G117" s="3100" t="s">
        <v>2396</v>
      </c>
      <c r="H117" s="3099" t="s">
        <v>2058</v>
      </c>
      <c r="I117" s="2852">
        <v>2551054</v>
      </c>
      <c r="J117" s="2852">
        <v>92329</v>
      </c>
      <c r="K117" s="2852">
        <v>109750</v>
      </c>
      <c r="L117" s="2852">
        <v>120047</v>
      </c>
      <c r="M117" s="2852">
        <v>125719</v>
      </c>
      <c r="N117" s="2852">
        <v>129209</v>
      </c>
      <c r="O117" s="2852">
        <v>122701</v>
      </c>
      <c r="P117" s="2852">
        <v>126363</v>
      </c>
      <c r="Q117" s="2852">
        <v>142653</v>
      </c>
      <c r="R117" s="2852">
        <v>157598</v>
      </c>
      <c r="S117" s="2852">
        <v>191925</v>
      </c>
      <c r="T117" s="2852">
        <v>209527</v>
      </c>
      <c r="U117" s="2852">
        <v>176755</v>
      </c>
      <c r="V117" s="2852">
        <v>157769</v>
      </c>
      <c r="W117" s="2852">
        <v>150642</v>
      </c>
      <c r="X117" s="2852">
        <v>179794</v>
      </c>
      <c r="Y117" s="2852">
        <v>152216</v>
      </c>
      <c r="Z117" s="2852">
        <v>111149</v>
      </c>
      <c r="AA117" s="2852">
        <v>94908</v>
      </c>
      <c r="AB117" s="1923">
        <f t="shared" si="5"/>
        <v>688709</v>
      </c>
    </row>
    <row r="118" spans="4:28">
      <c r="D118" s="3101"/>
      <c r="E118" s="3102" t="s">
        <v>136</v>
      </c>
      <c r="F118" s="3101" t="s">
        <v>3</v>
      </c>
      <c r="G118" s="3102" t="s">
        <v>2397</v>
      </c>
      <c r="H118" s="3101" t="s">
        <v>1139</v>
      </c>
      <c r="I118" s="2853">
        <v>2818834</v>
      </c>
      <c r="J118" s="2853">
        <v>88403</v>
      </c>
      <c r="K118" s="2853">
        <v>104068</v>
      </c>
      <c r="L118" s="2853">
        <v>114674</v>
      </c>
      <c r="M118" s="2853">
        <v>119960</v>
      </c>
      <c r="N118" s="2853">
        <v>130351</v>
      </c>
      <c r="O118" s="2853">
        <v>126049</v>
      </c>
      <c r="P118" s="2853">
        <v>126735</v>
      </c>
      <c r="Q118" s="2853">
        <v>144272</v>
      </c>
      <c r="R118" s="2853">
        <v>163235</v>
      </c>
      <c r="S118" s="2853">
        <v>200343</v>
      </c>
      <c r="T118" s="2853">
        <v>220230</v>
      </c>
      <c r="U118" s="2853">
        <v>188731</v>
      </c>
      <c r="V118" s="2853">
        <v>171758</v>
      </c>
      <c r="W118" s="2853">
        <v>165128</v>
      </c>
      <c r="X118" s="2853">
        <v>207523</v>
      </c>
      <c r="Y118" s="2853">
        <v>190214</v>
      </c>
      <c r="Z118" s="2853">
        <v>155997</v>
      </c>
      <c r="AA118" s="2853">
        <v>201163</v>
      </c>
      <c r="AB118" s="1923">
        <f t="shared" si="5"/>
        <v>920025</v>
      </c>
    </row>
    <row r="119" spans="4:28">
      <c r="D119" s="3097">
        <v>2024</v>
      </c>
      <c r="E119" s="3098" t="s">
        <v>136</v>
      </c>
      <c r="F119" s="3097" t="s">
        <v>3</v>
      </c>
      <c r="G119" s="3098" t="s">
        <v>2395</v>
      </c>
      <c r="H119" s="3097" t="s">
        <v>2261</v>
      </c>
      <c r="I119" s="1920">
        <v>5337199</v>
      </c>
      <c r="J119" s="1920">
        <v>174902</v>
      </c>
      <c r="K119" s="1920">
        <v>207737</v>
      </c>
      <c r="L119" s="1920">
        <v>231588</v>
      </c>
      <c r="M119" s="1920">
        <v>243754</v>
      </c>
      <c r="N119" s="1920">
        <v>261014</v>
      </c>
      <c r="O119" s="1920">
        <v>248185</v>
      </c>
      <c r="P119" s="1920">
        <v>250424</v>
      </c>
      <c r="Q119" s="1920">
        <v>278467</v>
      </c>
      <c r="R119" s="1920">
        <v>314897</v>
      </c>
      <c r="S119" s="1920">
        <v>371626</v>
      </c>
      <c r="T119" s="1920">
        <v>434332</v>
      </c>
      <c r="U119" s="1920">
        <v>376009</v>
      </c>
      <c r="V119" s="1920">
        <v>333242</v>
      </c>
      <c r="W119" s="1920">
        <v>314542</v>
      </c>
      <c r="X119" s="1920">
        <v>355388</v>
      </c>
      <c r="Y119" s="1920">
        <v>361118</v>
      </c>
      <c r="Z119" s="1920">
        <v>280503</v>
      </c>
      <c r="AA119" s="1920">
        <v>299471</v>
      </c>
      <c r="AB119" s="1922">
        <f t="shared" si="5"/>
        <v>1611022</v>
      </c>
    </row>
    <row r="120" spans="4:28">
      <c r="D120" s="3099" t="s">
        <v>2839</v>
      </c>
      <c r="E120" s="3100" t="s">
        <v>136</v>
      </c>
      <c r="F120" s="3099" t="s">
        <v>3</v>
      </c>
      <c r="G120" s="3100" t="s">
        <v>2396</v>
      </c>
      <c r="H120" s="3099" t="s">
        <v>2058</v>
      </c>
      <c r="I120" s="1921">
        <v>2534708</v>
      </c>
      <c r="J120" s="1921">
        <v>89340</v>
      </c>
      <c r="K120" s="1921">
        <v>106583</v>
      </c>
      <c r="L120" s="1921">
        <v>118544</v>
      </c>
      <c r="M120" s="1921">
        <v>124755</v>
      </c>
      <c r="N120" s="1921">
        <v>131108</v>
      </c>
      <c r="O120" s="1921">
        <v>121689</v>
      </c>
      <c r="P120" s="1921">
        <v>124879</v>
      </c>
      <c r="Q120" s="1921">
        <v>139089</v>
      </c>
      <c r="R120" s="1921">
        <v>154705</v>
      </c>
      <c r="S120" s="1921">
        <v>181951</v>
      </c>
      <c r="T120" s="1921">
        <v>212182</v>
      </c>
      <c r="U120" s="1921">
        <v>182082</v>
      </c>
      <c r="V120" s="1921">
        <v>159728</v>
      </c>
      <c r="W120" s="1921">
        <v>149547</v>
      </c>
      <c r="X120" s="1921">
        <v>164889</v>
      </c>
      <c r="Y120" s="1921">
        <v>161130</v>
      </c>
      <c r="Z120" s="1921">
        <v>116068</v>
      </c>
      <c r="AA120" s="1921">
        <v>96439</v>
      </c>
      <c r="AB120" s="1923">
        <f t="shared" si="5"/>
        <v>688073</v>
      </c>
    </row>
    <row r="121" spans="4:28">
      <c r="D121" s="3101"/>
      <c r="E121" s="3102" t="s">
        <v>136</v>
      </c>
      <c r="F121" s="3101" t="s">
        <v>3</v>
      </c>
      <c r="G121" s="3102" t="s">
        <v>2397</v>
      </c>
      <c r="H121" s="3101" t="s">
        <v>1139</v>
      </c>
      <c r="I121" s="1924">
        <v>2802491</v>
      </c>
      <c r="J121" s="1924">
        <v>85562</v>
      </c>
      <c r="K121" s="1924">
        <v>101154</v>
      </c>
      <c r="L121" s="1924">
        <v>113044</v>
      </c>
      <c r="M121" s="1924">
        <v>118999</v>
      </c>
      <c r="N121" s="1924">
        <v>129906</v>
      </c>
      <c r="O121" s="1924">
        <v>126496</v>
      </c>
      <c r="P121" s="1924">
        <v>125545</v>
      </c>
      <c r="Q121" s="1924">
        <v>139378</v>
      </c>
      <c r="R121" s="1924">
        <v>160192</v>
      </c>
      <c r="S121" s="1924">
        <v>189675</v>
      </c>
      <c r="T121" s="1924">
        <v>222150</v>
      </c>
      <c r="U121" s="1924">
        <v>193927</v>
      </c>
      <c r="V121" s="1924">
        <v>173514</v>
      </c>
      <c r="W121" s="1924">
        <v>164995</v>
      </c>
      <c r="X121" s="1924">
        <v>190499</v>
      </c>
      <c r="Y121" s="1924">
        <v>199988</v>
      </c>
      <c r="Z121" s="1924">
        <v>164435</v>
      </c>
      <c r="AA121" s="1924">
        <v>203032</v>
      </c>
      <c r="AB121" s="1925">
        <f t="shared" si="5"/>
        <v>922949</v>
      </c>
    </row>
  </sheetData>
  <phoneticPr fontId="3"/>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L163"/>
  <sheetViews>
    <sheetView workbookViewId="0">
      <pane xSplit="2" ySplit="4" topLeftCell="C5" activePane="bottomRight" state="frozen"/>
      <selection pane="topRight" activeCell="C1" sqref="C1"/>
      <selection pane="bottomLeft" activeCell="A5" sqref="A5"/>
      <selection pane="bottomRight" activeCell="P1" sqref="P1"/>
    </sheetView>
  </sheetViews>
  <sheetFormatPr defaultRowHeight="13"/>
  <cols>
    <col min="1" max="1" width="3.08984375" style="490" customWidth="1"/>
    <col min="2" max="2" width="12.08984375" style="1543" customWidth="1"/>
    <col min="3" max="6" width="6.6328125" style="490" customWidth="1"/>
    <col min="7" max="7" width="8.453125" style="490" customWidth="1"/>
    <col min="8" max="38" width="6.6328125" style="490" customWidth="1"/>
    <col min="39" max="256" width="9" style="490"/>
    <col min="257" max="257" width="7.08984375" style="490" customWidth="1"/>
    <col min="258" max="258" width="12.08984375" style="490" customWidth="1"/>
    <col min="259" max="270" width="5.6328125" style="490" customWidth="1"/>
    <col min="271" max="512" width="9" style="490"/>
    <col min="513" max="513" width="7.08984375" style="490" customWidth="1"/>
    <col min="514" max="514" width="12.08984375" style="490" customWidth="1"/>
    <col min="515" max="526" width="5.6328125" style="490" customWidth="1"/>
    <col min="527" max="768" width="9" style="490"/>
    <col min="769" max="769" width="7.08984375" style="490" customWidth="1"/>
    <col min="770" max="770" width="12.08984375" style="490" customWidth="1"/>
    <col min="771" max="782" width="5.6328125" style="490" customWidth="1"/>
    <col min="783" max="1024" width="9" style="490"/>
    <col min="1025" max="1025" width="7.08984375" style="490" customWidth="1"/>
    <col min="1026" max="1026" width="12.08984375" style="490" customWidth="1"/>
    <col min="1027" max="1038" width="5.6328125" style="490" customWidth="1"/>
    <col min="1039" max="1280" width="9" style="490"/>
    <col min="1281" max="1281" width="7.08984375" style="490" customWidth="1"/>
    <col min="1282" max="1282" width="12.08984375" style="490" customWidth="1"/>
    <col min="1283" max="1294" width="5.6328125" style="490" customWidth="1"/>
    <col min="1295" max="1536" width="9" style="490"/>
    <col min="1537" max="1537" width="7.08984375" style="490" customWidth="1"/>
    <col min="1538" max="1538" width="12.08984375" style="490" customWidth="1"/>
    <col min="1539" max="1550" width="5.6328125" style="490" customWidth="1"/>
    <col min="1551" max="1792" width="9" style="490"/>
    <col min="1793" max="1793" width="7.08984375" style="490" customWidth="1"/>
    <col min="1794" max="1794" width="12.08984375" style="490" customWidth="1"/>
    <col min="1795" max="1806" width="5.6328125" style="490" customWidth="1"/>
    <col min="1807" max="2048" width="9" style="490"/>
    <col min="2049" max="2049" width="7.08984375" style="490" customWidth="1"/>
    <col min="2050" max="2050" width="12.08984375" style="490" customWidth="1"/>
    <col min="2051" max="2062" width="5.6328125" style="490" customWidth="1"/>
    <col min="2063" max="2304" width="9" style="490"/>
    <col min="2305" max="2305" width="7.08984375" style="490" customWidth="1"/>
    <col min="2306" max="2306" width="12.08984375" style="490" customWidth="1"/>
    <col min="2307" max="2318" width="5.6328125" style="490" customWidth="1"/>
    <col min="2319" max="2560" width="9" style="490"/>
    <col min="2561" max="2561" width="7.08984375" style="490" customWidth="1"/>
    <col min="2562" max="2562" width="12.08984375" style="490" customWidth="1"/>
    <col min="2563" max="2574" width="5.6328125" style="490" customWidth="1"/>
    <col min="2575" max="2816" width="9" style="490"/>
    <col min="2817" max="2817" width="7.08984375" style="490" customWidth="1"/>
    <col min="2818" max="2818" width="12.08984375" style="490" customWidth="1"/>
    <col min="2819" max="2830" width="5.6328125" style="490" customWidth="1"/>
    <col min="2831" max="3072" width="9" style="490"/>
    <col min="3073" max="3073" width="7.08984375" style="490" customWidth="1"/>
    <col min="3074" max="3074" width="12.08984375" style="490" customWidth="1"/>
    <col min="3075" max="3086" width="5.6328125" style="490" customWidth="1"/>
    <col min="3087" max="3328" width="9" style="490"/>
    <col min="3329" max="3329" width="7.08984375" style="490" customWidth="1"/>
    <col min="3330" max="3330" width="12.08984375" style="490" customWidth="1"/>
    <col min="3331" max="3342" width="5.6328125" style="490" customWidth="1"/>
    <col min="3343" max="3584" width="9" style="490"/>
    <col min="3585" max="3585" width="7.08984375" style="490" customWidth="1"/>
    <col min="3586" max="3586" width="12.08984375" style="490" customWidth="1"/>
    <col min="3587" max="3598" width="5.6328125" style="490" customWidth="1"/>
    <col min="3599" max="3840" width="9" style="490"/>
    <col min="3841" max="3841" width="7.08984375" style="490" customWidth="1"/>
    <col min="3842" max="3842" width="12.08984375" style="490" customWidth="1"/>
    <col min="3843" max="3854" width="5.6328125" style="490" customWidth="1"/>
    <col min="3855" max="4096" width="9" style="490"/>
    <col min="4097" max="4097" width="7.08984375" style="490" customWidth="1"/>
    <col min="4098" max="4098" width="12.08984375" style="490" customWidth="1"/>
    <col min="4099" max="4110" width="5.6328125" style="490" customWidth="1"/>
    <col min="4111" max="4352" width="9" style="490"/>
    <col min="4353" max="4353" width="7.08984375" style="490" customWidth="1"/>
    <col min="4354" max="4354" width="12.08984375" style="490" customWidth="1"/>
    <col min="4355" max="4366" width="5.6328125" style="490" customWidth="1"/>
    <col min="4367" max="4608" width="9" style="490"/>
    <col min="4609" max="4609" width="7.08984375" style="490" customWidth="1"/>
    <col min="4610" max="4610" width="12.08984375" style="490" customWidth="1"/>
    <col min="4611" max="4622" width="5.6328125" style="490" customWidth="1"/>
    <col min="4623" max="4864" width="9" style="490"/>
    <col min="4865" max="4865" width="7.08984375" style="490" customWidth="1"/>
    <col min="4866" max="4866" width="12.08984375" style="490" customWidth="1"/>
    <col min="4867" max="4878" width="5.6328125" style="490" customWidth="1"/>
    <col min="4879" max="5120" width="9" style="490"/>
    <col min="5121" max="5121" width="7.08984375" style="490" customWidth="1"/>
    <col min="5122" max="5122" width="12.08984375" style="490" customWidth="1"/>
    <col min="5123" max="5134" width="5.6328125" style="490" customWidth="1"/>
    <col min="5135" max="5376" width="9" style="490"/>
    <col min="5377" max="5377" width="7.08984375" style="490" customWidth="1"/>
    <col min="5378" max="5378" width="12.08984375" style="490" customWidth="1"/>
    <col min="5379" max="5390" width="5.6328125" style="490" customWidth="1"/>
    <col min="5391" max="5632" width="9" style="490"/>
    <col min="5633" max="5633" width="7.08984375" style="490" customWidth="1"/>
    <col min="5634" max="5634" width="12.08984375" style="490" customWidth="1"/>
    <col min="5635" max="5646" width="5.6328125" style="490" customWidth="1"/>
    <col min="5647" max="5888" width="9" style="490"/>
    <col min="5889" max="5889" width="7.08984375" style="490" customWidth="1"/>
    <col min="5890" max="5890" width="12.08984375" style="490" customWidth="1"/>
    <col min="5891" max="5902" width="5.6328125" style="490" customWidth="1"/>
    <col min="5903" max="6144" width="9" style="490"/>
    <col min="6145" max="6145" width="7.08984375" style="490" customWidth="1"/>
    <col min="6146" max="6146" width="12.08984375" style="490" customWidth="1"/>
    <col min="6147" max="6158" width="5.6328125" style="490" customWidth="1"/>
    <col min="6159" max="6400" width="9" style="490"/>
    <col min="6401" max="6401" width="7.08984375" style="490" customWidth="1"/>
    <col min="6402" max="6402" width="12.08984375" style="490" customWidth="1"/>
    <col min="6403" max="6414" width="5.6328125" style="490" customWidth="1"/>
    <col min="6415" max="6656" width="9" style="490"/>
    <col min="6657" max="6657" width="7.08984375" style="490" customWidth="1"/>
    <col min="6658" max="6658" width="12.08984375" style="490" customWidth="1"/>
    <col min="6659" max="6670" width="5.6328125" style="490" customWidth="1"/>
    <col min="6671" max="6912" width="9" style="490"/>
    <col min="6913" max="6913" width="7.08984375" style="490" customWidth="1"/>
    <col min="6914" max="6914" width="12.08984375" style="490" customWidth="1"/>
    <col min="6915" max="6926" width="5.6328125" style="490" customWidth="1"/>
    <col min="6927" max="7168" width="9" style="490"/>
    <col min="7169" max="7169" width="7.08984375" style="490" customWidth="1"/>
    <col min="7170" max="7170" width="12.08984375" style="490" customWidth="1"/>
    <col min="7171" max="7182" width="5.6328125" style="490" customWidth="1"/>
    <col min="7183" max="7424" width="9" style="490"/>
    <col min="7425" max="7425" width="7.08984375" style="490" customWidth="1"/>
    <col min="7426" max="7426" width="12.08984375" style="490" customWidth="1"/>
    <col min="7427" max="7438" width="5.6328125" style="490" customWidth="1"/>
    <col min="7439" max="7680" width="9" style="490"/>
    <col min="7681" max="7681" width="7.08984375" style="490" customWidth="1"/>
    <col min="7682" max="7682" width="12.08984375" style="490" customWidth="1"/>
    <col min="7683" max="7694" width="5.6328125" style="490" customWidth="1"/>
    <col min="7695" max="7936" width="9" style="490"/>
    <col min="7937" max="7937" width="7.08984375" style="490" customWidth="1"/>
    <col min="7938" max="7938" width="12.08984375" style="490" customWidth="1"/>
    <col min="7939" max="7950" width="5.6328125" style="490" customWidth="1"/>
    <col min="7951" max="8192" width="9" style="490"/>
    <col min="8193" max="8193" width="7.08984375" style="490" customWidth="1"/>
    <col min="8194" max="8194" width="12.08984375" style="490" customWidth="1"/>
    <col min="8195" max="8206" width="5.6328125" style="490" customWidth="1"/>
    <col min="8207" max="8448" width="9" style="490"/>
    <col min="8449" max="8449" width="7.08984375" style="490" customWidth="1"/>
    <col min="8450" max="8450" width="12.08984375" style="490" customWidth="1"/>
    <col min="8451" max="8462" width="5.6328125" style="490" customWidth="1"/>
    <col min="8463" max="8704" width="9" style="490"/>
    <col min="8705" max="8705" width="7.08984375" style="490" customWidth="1"/>
    <col min="8706" max="8706" width="12.08984375" style="490" customWidth="1"/>
    <col min="8707" max="8718" width="5.6328125" style="490" customWidth="1"/>
    <col min="8719" max="8960" width="9" style="490"/>
    <col min="8961" max="8961" width="7.08984375" style="490" customWidth="1"/>
    <col min="8962" max="8962" width="12.08984375" style="490" customWidth="1"/>
    <col min="8963" max="8974" width="5.6328125" style="490" customWidth="1"/>
    <col min="8975" max="9216" width="9" style="490"/>
    <col min="9217" max="9217" width="7.08984375" style="490" customWidth="1"/>
    <col min="9218" max="9218" width="12.08984375" style="490" customWidth="1"/>
    <col min="9219" max="9230" width="5.6328125" style="490" customWidth="1"/>
    <col min="9231" max="9472" width="9" style="490"/>
    <col min="9473" max="9473" width="7.08984375" style="490" customWidth="1"/>
    <col min="9474" max="9474" width="12.08984375" style="490" customWidth="1"/>
    <col min="9475" max="9486" width="5.6328125" style="490" customWidth="1"/>
    <col min="9487" max="9728" width="9" style="490"/>
    <col min="9729" max="9729" width="7.08984375" style="490" customWidth="1"/>
    <col min="9730" max="9730" width="12.08984375" style="490" customWidth="1"/>
    <col min="9731" max="9742" width="5.6328125" style="490" customWidth="1"/>
    <col min="9743" max="9984" width="9" style="490"/>
    <col min="9985" max="9985" width="7.08984375" style="490" customWidth="1"/>
    <col min="9986" max="9986" width="12.08984375" style="490" customWidth="1"/>
    <col min="9987" max="9998" width="5.6328125" style="490" customWidth="1"/>
    <col min="9999" max="10240" width="9" style="490"/>
    <col min="10241" max="10241" width="7.08984375" style="490" customWidth="1"/>
    <col min="10242" max="10242" width="12.08984375" style="490" customWidth="1"/>
    <col min="10243" max="10254" width="5.6328125" style="490" customWidth="1"/>
    <col min="10255" max="10496" width="9" style="490"/>
    <col min="10497" max="10497" width="7.08984375" style="490" customWidth="1"/>
    <col min="10498" max="10498" width="12.08984375" style="490" customWidth="1"/>
    <col min="10499" max="10510" width="5.6328125" style="490" customWidth="1"/>
    <col min="10511" max="10752" width="9" style="490"/>
    <col min="10753" max="10753" width="7.08984375" style="490" customWidth="1"/>
    <col min="10754" max="10754" width="12.08984375" style="490" customWidth="1"/>
    <col min="10755" max="10766" width="5.6328125" style="490" customWidth="1"/>
    <col min="10767" max="11008" width="9" style="490"/>
    <col min="11009" max="11009" width="7.08984375" style="490" customWidth="1"/>
    <col min="11010" max="11010" width="12.08984375" style="490" customWidth="1"/>
    <col min="11011" max="11022" width="5.6328125" style="490" customWidth="1"/>
    <col min="11023" max="11264" width="9" style="490"/>
    <col min="11265" max="11265" width="7.08984375" style="490" customWidth="1"/>
    <col min="11266" max="11266" width="12.08984375" style="490" customWidth="1"/>
    <col min="11267" max="11278" width="5.6328125" style="490" customWidth="1"/>
    <col min="11279" max="11520" width="9" style="490"/>
    <col min="11521" max="11521" width="7.08984375" style="490" customWidth="1"/>
    <col min="11522" max="11522" width="12.08984375" style="490" customWidth="1"/>
    <col min="11523" max="11534" width="5.6328125" style="490" customWidth="1"/>
    <col min="11535" max="11776" width="9" style="490"/>
    <col min="11777" max="11777" width="7.08984375" style="490" customWidth="1"/>
    <col min="11778" max="11778" width="12.08984375" style="490" customWidth="1"/>
    <col min="11779" max="11790" width="5.6328125" style="490" customWidth="1"/>
    <col min="11791" max="12032" width="9" style="490"/>
    <col min="12033" max="12033" width="7.08984375" style="490" customWidth="1"/>
    <col min="12034" max="12034" width="12.08984375" style="490" customWidth="1"/>
    <col min="12035" max="12046" width="5.6328125" style="490" customWidth="1"/>
    <col min="12047" max="12288" width="9" style="490"/>
    <col min="12289" max="12289" width="7.08984375" style="490" customWidth="1"/>
    <col min="12290" max="12290" width="12.08984375" style="490" customWidth="1"/>
    <col min="12291" max="12302" width="5.6328125" style="490" customWidth="1"/>
    <col min="12303" max="12544" width="9" style="490"/>
    <col min="12545" max="12545" width="7.08984375" style="490" customWidth="1"/>
    <col min="12546" max="12546" width="12.08984375" style="490" customWidth="1"/>
    <col min="12547" max="12558" width="5.6328125" style="490" customWidth="1"/>
    <col min="12559" max="12800" width="9" style="490"/>
    <col min="12801" max="12801" width="7.08984375" style="490" customWidth="1"/>
    <col min="12802" max="12802" width="12.08984375" style="490" customWidth="1"/>
    <col min="12803" max="12814" width="5.6328125" style="490" customWidth="1"/>
    <col min="12815" max="13056" width="9" style="490"/>
    <col min="13057" max="13057" width="7.08984375" style="490" customWidth="1"/>
    <col min="13058" max="13058" width="12.08984375" style="490" customWidth="1"/>
    <col min="13059" max="13070" width="5.6328125" style="490" customWidth="1"/>
    <col min="13071" max="13312" width="9" style="490"/>
    <col min="13313" max="13313" width="7.08984375" style="490" customWidth="1"/>
    <col min="13314" max="13314" width="12.08984375" style="490" customWidth="1"/>
    <col min="13315" max="13326" width="5.6328125" style="490" customWidth="1"/>
    <col min="13327" max="13568" width="9" style="490"/>
    <col min="13569" max="13569" width="7.08984375" style="490" customWidth="1"/>
    <col min="13570" max="13570" width="12.08984375" style="490" customWidth="1"/>
    <col min="13571" max="13582" width="5.6328125" style="490" customWidth="1"/>
    <col min="13583" max="13824" width="9" style="490"/>
    <col min="13825" max="13825" width="7.08984375" style="490" customWidth="1"/>
    <col min="13826" max="13826" width="12.08984375" style="490" customWidth="1"/>
    <col min="13827" max="13838" width="5.6328125" style="490" customWidth="1"/>
    <col min="13839" max="14080" width="9" style="490"/>
    <col min="14081" max="14081" width="7.08984375" style="490" customWidth="1"/>
    <col min="14082" max="14082" width="12.08984375" style="490" customWidth="1"/>
    <col min="14083" max="14094" width="5.6328125" style="490" customWidth="1"/>
    <col min="14095" max="14336" width="9" style="490"/>
    <col min="14337" max="14337" width="7.08984375" style="490" customWidth="1"/>
    <col min="14338" max="14338" width="12.08984375" style="490" customWidth="1"/>
    <col min="14339" max="14350" width="5.6328125" style="490" customWidth="1"/>
    <col min="14351" max="14592" width="9" style="490"/>
    <col min="14593" max="14593" width="7.08984375" style="490" customWidth="1"/>
    <col min="14594" max="14594" width="12.08984375" style="490" customWidth="1"/>
    <col min="14595" max="14606" width="5.6328125" style="490" customWidth="1"/>
    <col min="14607" max="14848" width="9" style="490"/>
    <col min="14849" max="14849" width="7.08984375" style="490" customWidth="1"/>
    <col min="14850" max="14850" width="12.08984375" style="490" customWidth="1"/>
    <col min="14851" max="14862" width="5.6328125" style="490" customWidth="1"/>
    <col min="14863" max="15104" width="9" style="490"/>
    <col min="15105" max="15105" width="7.08984375" style="490" customWidth="1"/>
    <col min="15106" max="15106" width="12.08984375" style="490" customWidth="1"/>
    <col min="15107" max="15118" width="5.6328125" style="490" customWidth="1"/>
    <col min="15119" max="15360" width="9" style="490"/>
    <col min="15361" max="15361" width="7.08984375" style="490" customWidth="1"/>
    <col min="15362" max="15362" width="12.08984375" style="490" customWidth="1"/>
    <col min="15363" max="15374" width="5.6328125" style="490" customWidth="1"/>
    <col min="15375" max="15616" width="9" style="490"/>
    <col min="15617" max="15617" width="7.08984375" style="490" customWidth="1"/>
    <col min="15618" max="15618" width="12.08984375" style="490" customWidth="1"/>
    <col min="15619" max="15630" width="5.6328125" style="490" customWidth="1"/>
    <col min="15631" max="15872" width="9" style="490"/>
    <col min="15873" max="15873" width="7.08984375" style="490" customWidth="1"/>
    <col min="15874" max="15874" width="12.08984375" style="490" customWidth="1"/>
    <col min="15875" max="15886" width="5.6328125" style="490" customWidth="1"/>
    <col min="15887" max="16128" width="9" style="490"/>
    <col min="16129" max="16129" width="7.08984375" style="490" customWidth="1"/>
    <col min="16130" max="16130" width="12.08984375" style="490" customWidth="1"/>
    <col min="16131" max="16142" width="5.6328125" style="490" customWidth="1"/>
    <col min="16143" max="16384" width="9" style="490"/>
  </cols>
  <sheetData>
    <row r="1" spans="2:38" ht="19.5" customHeight="1" thickBot="1">
      <c r="B1" s="1535" t="s">
        <v>3013</v>
      </c>
      <c r="L1" s="490" t="s">
        <v>394</v>
      </c>
      <c r="S1" s="490" t="s">
        <v>2932</v>
      </c>
      <c r="AC1" s="490" t="s">
        <v>2932</v>
      </c>
    </row>
    <row r="2" spans="2:38" ht="12.75" customHeight="1">
      <c r="B2" s="2908"/>
      <c r="C2" s="3507" t="s">
        <v>1675</v>
      </c>
      <c r="D2" s="3506"/>
      <c r="E2" s="3507" t="s">
        <v>1677</v>
      </c>
      <c r="F2" s="3507"/>
      <c r="G2" s="3505" t="s">
        <v>1679</v>
      </c>
      <c r="H2" s="3506"/>
      <c r="I2" s="3505" t="s">
        <v>1681</v>
      </c>
      <c r="J2" s="3506"/>
      <c r="K2" s="3505" t="s">
        <v>1683</v>
      </c>
      <c r="L2" s="3507"/>
      <c r="M2" s="3505" t="s">
        <v>409</v>
      </c>
      <c r="N2" s="3506"/>
      <c r="O2" s="3507" t="s">
        <v>1686</v>
      </c>
      <c r="P2" s="3508"/>
      <c r="Q2" s="3513" t="s">
        <v>2891</v>
      </c>
      <c r="R2" s="3508"/>
      <c r="S2" s="3507" t="s">
        <v>105</v>
      </c>
      <c r="T2" s="3508"/>
      <c r="U2" s="3505" t="s">
        <v>105</v>
      </c>
      <c r="V2" s="3506"/>
      <c r="W2" s="3507" t="s">
        <v>105</v>
      </c>
      <c r="X2" s="3508"/>
      <c r="Y2" s="3505" t="s">
        <v>105</v>
      </c>
      <c r="Z2" s="3506"/>
      <c r="AA2" s="3507" t="s">
        <v>105</v>
      </c>
      <c r="AB2" s="3508"/>
      <c r="AC2" s="3507" t="s">
        <v>105</v>
      </c>
      <c r="AD2" s="3508"/>
      <c r="AE2" s="3505" t="s">
        <v>105</v>
      </c>
      <c r="AF2" s="3506"/>
      <c r="AG2" s="3507" t="s">
        <v>105</v>
      </c>
      <c r="AH2" s="3508"/>
      <c r="AI2" s="3505" t="s">
        <v>105</v>
      </c>
      <c r="AJ2" s="3506"/>
      <c r="AK2" s="3507" t="s">
        <v>105</v>
      </c>
      <c r="AL2" s="3508"/>
    </row>
    <row r="3" spans="2:38" ht="12.75" customHeight="1">
      <c r="B3" s="2909" t="s">
        <v>1633</v>
      </c>
      <c r="C3" s="3511" t="s">
        <v>1676</v>
      </c>
      <c r="D3" s="3510"/>
      <c r="E3" s="3511" t="s">
        <v>1678</v>
      </c>
      <c r="F3" s="3511"/>
      <c r="G3" s="3509" t="s">
        <v>1680</v>
      </c>
      <c r="H3" s="3510"/>
      <c r="I3" s="3519" t="s">
        <v>1682</v>
      </c>
      <c r="J3" s="3520"/>
      <c r="K3" s="3509" t="s">
        <v>1684</v>
      </c>
      <c r="L3" s="3511"/>
      <c r="M3" s="3509" t="s">
        <v>1685</v>
      </c>
      <c r="N3" s="3510"/>
      <c r="O3" s="3511" t="s">
        <v>1687</v>
      </c>
      <c r="P3" s="3512"/>
      <c r="Q3" s="3514" t="s">
        <v>2459</v>
      </c>
      <c r="R3" s="3512"/>
      <c r="S3" s="3511" t="s">
        <v>2460</v>
      </c>
      <c r="T3" s="3512"/>
      <c r="U3" s="3509" t="s">
        <v>2461</v>
      </c>
      <c r="V3" s="3510"/>
      <c r="W3" s="3511" t="s">
        <v>2462</v>
      </c>
      <c r="X3" s="3512"/>
      <c r="Y3" s="3509" t="s">
        <v>2463</v>
      </c>
      <c r="Z3" s="3510"/>
      <c r="AA3" s="3511" t="s">
        <v>2464</v>
      </c>
      <c r="AB3" s="3512"/>
      <c r="AC3" s="3511" t="s">
        <v>2933</v>
      </c>
      <c r="AD3" s="3512"/>
      <c r="AE3" s="3509" t="s">
        <v>2934</v>
      </c>
      <c r="AF3" s="3510"/>
      <c r="AG3" s="3511" t="s">
        <v>2935</v>
      </c>
      <c r="AH3" s="3512"/>
      <c r="AI3" s="3509" t="s">
        <v>2936</v>
      </c>
      <c r="AJ3" s="3510"/>
      <c r="AK3" s="3511" t="s">
        <v>2937</v>
      </c>
      <c r="AL3" s="3512"/>
    </row>
    <row r="4" spans="2:38" ht="12.75" customHeight="1" thickBot="1">
      <c r="B4" s="2910"/>
      <c r="C4" s="1538" t="s">
        <v>1716</v>
      </c>
      <c r="D4" s="1537" t="s">
        <v>1719</v>
      </c>
      <c r="E4" s="1538" t="s">
        <v>1716</v>
      </c>
      <c r="F4" s="1537" t="s">
        <v>1719</v>
      </c>
      <c r="G4" s="1536" t="s">
        <v>1716</v>
      </c>
      <c r="H4" s="1537" t="s">
        <v>1719</v>
      </c>
      <c r="I4" s="1538" t="s">
        <v>1716</v>
      </c>
      <c r="J4" s="1537" t="s">
        <v>1719</v>
      </c>
      <c r="K4" s="1536" t="s">
        <v>1716</v>
      </c>
      <c r="L4" s="1539" t="s">
        <v>1719</v>
      </c>
      <c r="M4" s="1536" t="s">
        <v>1716</v>
      </c>
      <c r="N4" s="1537" t="s">
        <v>1719</v>
      </c>
      <c r="O4" s="1538" t="s">
        <v>1716</v>
      </c>
      <c r="P4" s="1540" t="s">
        <v>1719</v>
      </c>
      <c r="Q4" s="1938" t="s">
        <v>1716</v>
      </c>
      <c r="R4" s="1540" t="s">
        <v>1719</v>
      </c>
      <c r="S4" s="1538" t="s">
        <v>1716</v>
      </c>
      <c r="T4" s="1540" t="s">
        <v>1719</v>
      </c>
      <c r="U4" s="1536" t="s">
        <v>1716</v>
      </c>
      <c r="V4" s="1537" t="s">
        <v>1719</v>
      </c>
      <c r="W4" s="1538" t="s">
        <v>1716</v>
      </c>
      <c r="X4" s="1540" t="s">
        <v>1719</v>
      </c>
      <c r="Y4" s="1536" t="s">
        <v>1716</v>
      </c>
      <c r="Z4" s="1537" t="s">
        <v>1719</v>
      </c>
      <c r="AA4" s="1538" t="s">
        <v>1716</v>
      </c>
      <c r="AB4" s="1540" t="s">
        <v>1719</v>
      </c>
      <c r="AC4" s="1538" t="s">
        <v>1716</v>
      </c>
      <c r="AD4" s="1540" t="s">
        <v>1719</v>
      </c>
      <c r="AE4" s="1536" t="s">
        <v>1716</v>
      </c>
      <c r="AF4" s="1537" t="s">
        <v>1719</v>
      </c>
      <c r="AG4" s="1538" t="s">
        <v>1716</v>
      </c>
      <c r="AH4" s="1540" t="s">
        <v>1719</v>
      </c>
      <c r="AI4" s="1536" t="s">
        <v>1716</v>
      </c>
      <c r="AJ4" s="1537" t="s">
        <v>1719</v>
      </c>
      <c r="AK4" s="1538" t="s">
        <v>1716</v>
      </c>
      <c r="AL4" s="1540" t="s">
        <v>1719</v>
      </c>
    </row>
    <row r="5" spans="2:38" ht="18.75" customHeight="1" thickBot="1">
      <c r="B5" s="2911" t="s">
        <v>1909</v>
      </c>
      <c r="C5" s="2731">
        <v>74.95</v>
      </c>
      <c r="D5" s="2730">
        <v>80.75</v>
      </c>
      <c r="E5" s="2731">
        <v>76.040000000000006</v>
      </c>
      <c r="F5" s="2730">
        <v>82.07</v>
      </c>
      <c r="G5" s="2729">
        <v>76.7</v>
      </c>
      <c r="H5" s="2730">
        <v>83.22</v>
      </c>
      <c r="I5" s="2731">
        <v>77.709999999999994</v>
      </c>
      <c r="J5" s="2730">
        <v>84.62</v>
      </c>
      <c r="K5" s="2729">
        <v>78.790000000000006</v>
      </c>
      <c r="L5" s="2730">
        <v>85.75</v>
      </c>
      <c r="M5" s="2729">
        <v>79.59</v>
      </c>
      <c r="N5" s="2730">
        <v>86.35</v>
      </c>
      <c r="O5" s="2731">
        <v>80.77</v>
      </c>
      <c r="P5" s="2871">
        <v>87.01</v>
      </c>
      <c r="Q5" s="2736">
        <v>81.489999999999995</v>
      </c>
      <c r="R5" s="2871">
        <v>87.6</v>
      </c>
      <c r="S5" s="2731">
        <v>81.99</v>
      </c>
      <c r="T5" s="2871">
        <v>88.06</v>
      </c>
      <c r="U5" s="2729">
        <v>82.56</v>
      </c>
      <c r="V5" s="2730">
        <v>88.62</v>
      </c>
      <c r="W5" s="2731">
        <v>83.09</v>
      </c>
      <c r="X5" s="2871">
        <v>89.14</v>
      </c>
      <c r="Y5" s="2729">
        <v>83.57</v>
      </c>
      <c r="Z5" s="2730">
        <v>89.63</v>
      </c>
      <c r="AA5" s="2731">
        <v>84.03</v>
      </c>
      <c r="AB5" s="2871">
        <v>90.08</v>
      </c>
      <c r="AC5" s="2731">
        <v>84.45</v>
      </c>
      <c r="AD5" s="2871">
        <v>90.5</v>
      </c>
      <c r="AE5" s="2729">
        <v>84.85</v>
      </c>
      <c r="AF5" s="2730">
        <v>90.89</v>
      </c>
      <c r="AG5" s="2731">
        <v>85.22</v>
      </c>
      <c r="AH5" s="2871">
        <v>91.26</v>
      </c>
      <c r="AI5" s="2729">
        <v>85.57</v>
      </c>
      <c r="AJ5" s="2730">
        <v>91.61</v>
      </c>
      <c r="AK5" s="2731">
        <v>85.89</v>
      </c>
      <c r="AL5" s="2871">
        <v>91.94</v>
      </c>
    </row>
    <row r="6" spans="2:38" ht="18.75" customHeight="1">
      <c r="B6" s="2912" t="s">
        <v>414</v>
      </c>
      <c r="C6" s="2734">
        <v>74.47</v>
      </c>
      <c r="D6" s="2733">
        <v>80.400000000000006</v>
      </c>
      <c r="E6" s="2734">
        <v>75.59</v>
      </c>
      <c r="F6" s="2735">
        <v>81.64</v>
      </c>
      <c r="G6" s="2732">
        <v>75.540000000000006</v>
      </c>
      <c r="H6" s="2735">
        <v>81.83</v>
      </c>
      <c r="I6" s="2734">
        <v>77.569999999999993</v>
      </c>
      <c r="J6" s="2735">
        <v>84.34</v>
      </c>
      <c r="K6" s="2732">
        <v>78.72</v>
      </c>
      <c r="L6" s="2735">
        <v>85.62</v>
      </c>
      <c r="M6" s="2732">
        <v>79.59</v>
      </c>
      <c r="N6" s="2735">
        <v>86.14</v>
      </c>
      <c r="O6" s="2734">
        <v>80.92</v>
      </c>
      <c r="P6" s="2872">
        <v>87.07</v>
      </c>
      <c r="Q6" s="2737">
        <v>81.72</v>
      </c>
      <c r="R6" s="2872">
        <v>87.9</v>
      </c>
      <c r="S6" s="1928">
        <v>81.72</v>
      </c>
      <c r="T6" s="1929">
        <v>87.89</v>
      </c>
      <c r="U6" s="1926">
        <v>82.23</v>
      </c>
      <c r="V6" s="1927">
        <v>88.43</v>
      </c>
      <c r="W6" s="1928">
        <v>82.7</v>
      </c>
      <c r="X6" s="1929">
        <v>88.93</v>
      </c>
      <c r="Y6" s="1926">
        <v>83.14</v>
      </c>
      <c r="Z6" s="1927">
        <v>89.38</v>
      </c>
      <c r="AA6" s="1928">
        <v>83.53</v>
      </c>
      <c r="AB6" s="1929">
        <v>89.8</v>
      </c>
      <c r="AC6" s="1928"/>
      <c r="AD6" s="1929"/>
      <c r="AE6" s="1926"/>
      <c r="AF6" s="1927"/>
      <c r="AG6" s="1928"/>
      <c r="AH6" s="1929"/>
      <c r="AI6" s="1926"/>
      <c r="AJ6" s="1927"/>
      <c r="AK6" s="1928"/>
      <c r="AL6" s="1929"/>
    </row>
    <row r="7" spans="2:38" ht="18.899999999999999" customHeight="1">
      <c r="B7" s="2913" t="s">
        <v>647</v>
      </c>
      <c r="C7" s="1566">
        <v>74.2</v>
      </c>
      <c r="D7" s="1565">
        <v>80.400000000000006</v>
      </c>
      <c r="E7" s="1566">
        <v>75.099999999999994</v>
      </c>
      <c r="F7" s="1565">
        <v>81.599999999999994</v>
      </c>
      <c r="G7" s="1564">
        <v>73.8</v>
      </c>
      <c r="H7" s="1565">
        <v>79.7</v>
      </c>
      <c r="I7" s="1566">
        <v>77.5</v>
      </c>
      <c r="J7" s="1565">
        <v>84.3</v>
      </c>
      <c r="K7" s="1564">
        <v>78.8</v>
      </c>
      <c r="L7" s="1565">
        <v>85.7</v>
      </c>
      <c r="M7" s="1564">
        <v>79.599999999999994</v>
      </c>
      <c r="N7" s="1565">
        <v>86</v>
      </c>
      <c r="O7" s="1566">
        <v>80.900000000000006</v>
      </c>
      <c r="P7" s="2874">
        <v>87</v>
      </c>
      <c r="Q7" s="2873">
        <v>81.8</v>
      </c>
      <c r="R7" s="2874">
        <v>88</v>
      </c>
      <c r="S7" s="1931"/>
      <c r="T7" s="1932"/>
      <c r="U7" s="1931"/>
      <c r="V7" s="1931"/>
      <c r="W7" s="1930"/>
      <c r="X7" s="1932"/>
      <c r="Y7" s="1931"/>
      <c r="Z7" s="1931"/>
      <c r="AA7" s="1930"/>
      <c r="AB7" s="1939"/>
      <c r="AC7" s="1931"/>
      <c r="AD7" s="1932"/>
      <c r="AE7" s="1931"/>
      <c r="AF7" s="1931"/>
      <c r="AG7" s="1930"/>
      <c r="AH7" s="1932"/>
      <c r="AI7" s="1931"/>
      <c r="AJ7" s="1931"/>
      <c r="AK7" s="1930"/>
      <c r="AL7" s="1939"/>
    </row>
    <row r="8" spans="2:38" ht="18.899999999999999" customHeight="1">
      <c r="B8" s="2914" t="s">
        <v>1913</v>
      </c>
      <c r="C8" s="1562">
        <v>75.2</v>
      </c>
      <c r="D8" s="1563">
        <v>80.8</v>
      </c>
      <c r="E8" s="1562">
        <v>76.2</v>
      </c>
      <c r="F8" s="1563">
        <v>82.1</v>
      </c>
      <c r="G8" s="1561">
        <v>71.7</v>
      </c>
      <c r="H8" s="1563">
        <v>75.599999999999994</v>
      </c>
      <c r="I8" s="1562">
        <v>78.2</v>
      </c>
      <c r="J8" s="1563">
        <v>84.9</v>
      </c>
      <c r="K8" s="1561">
        <v>80</v>
      </c>
      <c r="L8" s="1563">
        <v>86.2</v>
      </c>
      <c r="M8" s="1561">
        <v>80.8</v>
      </c>
      <c r="N8" s="1563">
        <v>86.7</v>
      </c>
      <c r="O8" s="1562">
        <v>81.900000000000006</v>
      </c>
      <c r="P8" s="2876">
        <v>87.4</v>
      </c>
      <c r="Q8" s="2875">
        <v>82.8</v>
      </c>
      <c r="R8" s="2876">
        <v>88.6</v>
      </c>
      <c r="S8" s="1934"/>
      <c r="T8" s="1935"/>
      <c r="U8" s="1934"/>
      <c r="V8" s="1934"/>
      <c r="W8" s="1933"/>
      <c r="X8" s="1935"/>
      <c r="Y8" s="1934"/>
      <c r="Z8" s="1936"/>
      <c r="AA8" s="1937"/>
      <c r="AB8" s="1940"/>
      <c r="AC8" s="1934"/>
      <c r="AD8" s="1935"/>
      <c r="AE8" s="1934"/>
      <c r="AF8" s="1934"/>
      <c r="AG8" s="1933"/>
      <c r="AH8" s="1935"/>
      <c r="AI8" s="1934"/>
      <c r="AJ8" s="1936"/>
      <c r="AK8" s="1937"/>
      <c r="AL8" s="1940"/>
    </row>
    <row r="9" spans="2:38" ht="18.899999999999999" customHeight="1">
      <c r="B9" s="2914" t="s">
        <v>1914</v>
      </c>
      <c r="C9" s="1562">
        <v>74.3</v>
      </c>
      <c r="D9" s="1563">
        <v>80.900000000000006</v>
      </c>
      <c r="E9" s="1562">
        <v>75.5</v>
      </c>
      <c r="F9" s="1563">
        <v>81.8</v>
      </c>
      <c r="G9" s="1561">
        <v>70.2</v>
      </c>
      <c r="H9" s="1563">
        <v>75.8</v>
      </c>
      <c r="I9" s="1562">
        <v>77.7</v>
      </c>
      <c r="J9" s="1563">
        <v>84.3</v>
      </c>
      <c r="K9" s="1561">
        <v>79</v>
      </c>
      <c r="L9" s="1563">
        <v>86.1</v>
      </c>
      <c r="M9" s="1561">
        <v>79.2</v>
      </c>
      <c r="N9" s="1563">
        <v>86.2</v>
      </c>
      <c r="O9" s="1562">
        <v>81.599999999999994</v>
      </c>
      <c r="P9" s="2876">
        <v>87.2</v>
      </c>
      <c r="Q9" s="2875">
        <v>82.1</v>
      </c>
      <c r="R9" s="2876">
        <v>88.2</v>
      </c>
      <c r="S9" s="1934"/>
      <c r="T9" s="1935"/>
      <c r="U9" s="1934"/>
      <c r="V9" s="1934"/>
      <c r="W9" s="1933"/>
      <c r="X9" s="1935"/>
      <c r="Y9" s="1934"/>
      <c r="Z9" s="1936"/>
      <c r="AA9" s="1937"/>
      <c r="AB9" s="1940"/>
      <c r="AC9" s="1934"/>
      <c r="AD9" s="1935"/>
      <c r="AE9" s="1934"/>
      <c r="AF9" s="1934"/>
      <c r="AG9" s="1933"/>
      <c r="AH9" s="1935"/>
      <c r="AI9" s="1934"/>
      <c r="AJ9" s="1936"/>
      <c r="AK9" s="1937"/>
      <c r="AL9" s="1940"/>
    </row>
    <row r="10" spans="2:38" ht="18.899999999999999" customHeight="1">
      <c r="B10" s="2914" t="s">
        <v>1915</v>
      </c>
      <c r="C10" s="1562">
        <v>72.8</v>
      </c>
      <c r="D10" s="1563">
        <v>79.7</v>
      </c>
      <c r="E10" s="1562">
        <v>73.7</v>
      </c>
      <c r="F10" s="1563">
        <v>81.099999999999994</v>
      </c>
      <c r="G10" s="1561">
        <v>70.2</v>
      </c>
      <c r="H10" s="1563">
        <v>77.2</v>
      </c>
      <c r="I10" s="1562">
        <v>75.5</v>
      </c>
      <c r="J10" s="1563">
        <v>83.8</v>
      </c>
      <c r="K10" s="1561">
        <v>77</v>
      </c>
      <c r="L10" s="1563">
        <v>84.6</v>
      </c>
      <c r="M10" s="1561">
        <v>77.7</v>
      </c>
      <c r="N10" s="1563">
        <v>84.8</v>
      </c>
      <c r="O10" s="1562">
        <v>78.7</v>
      </c>
      <c r="P10" s="2876">
        <v>85.9</v>
      </c>
      <c r="Q10" s="2875">
        <v>79.400000000000006</v>
      </c>
      <c r="R10" s="2876">
        <v>87.1</v>
      </c>
      <c r="S10" s="1934"/>
      <c r="T10" s="1935"/>
      <c r="U10" s="1934"/>
      <c r="V10" s="1934"/>
      <c r="W10" s="1933"/>
      <c r="X10" s="1935"/>
      <c r="Y10" s="1934"/>
      <c r="Z10" s="1936"/>
      <c r="AA10" s="1937"/>
      <c r="AB10" s="1940"/>
      <c r="AC10" s="1934"/>
      <c r="AD10" s="1935"/>
      <c r="AE10" s="1934"/>
      <c r="AF10" s="1934"/>
      <c r="AG10" s="1933"/>
      <c r="AH10" s="1935"/>
      <c r="AI10" s="1934"/>
      <c r="AJ10" s="1936"/>
      <c r="AK10" s="1937"/>
      <c r="AL10" s="1940"/>
    </row>
    <row r="11" spans="2:38" ht="18.899999999999999" customHeight="1">
      <c r="B11" s="2914" t="s">
        <v>1916</v>
      </c>
      <c r="C11" s="1562">
        <v>73.2</v>
      </c>
      <c r="D11" s="1563">
        <v>79.7</v>
      </c>
      <c r="E11" s="1562">
        <v>73.5</v>
      </c>
      <c r="F11" s="1563">
        <v>80.900000000000006</v>
      </c>
      <c r="G11" s="1561">
        <v>69.3</v>
      </c>
      <c r="H11" s="1563">
        <v>74.400000000000006</v>
      </c>
      <c r="I11" s="1562">
        <v>75.7</v>
      </c>
      <c r="J11" s="1563">
        <v>83.8</v>
      </c>
      <c r="K11" s="1561">
        <v>77</v>
      </c>
      <c r="L11" s="1563">
        <v>85.1</v>
      </c>
      <c r="M11" s="1561">
        <v>78.5</v>
      </c>
      <c r="N11" s="1563">
        <v>85</v>
      </c>
      <c r="O11" s="1562">
        <v>78.900000000000006</v>
      </c>
      <c r="P11" s="2876">
        <v>85.8</v>
      </c>
      <c r="Q11" s="2875">
        <v>79.599999999999994</v>
      </c>
      <c r="R11" s="2876">
        <v>87</v>
      </c>
      <c r="S11" s="1934"/>
      <c r="T11" s="1935"/>
      <c r="U11" s="1934"/>
      <c r="V11" s="1934"/>
      <c r="W11" s="1933"/>
      <c r="X11" s="1935"/>
      <c r="Y11" s="1934"/>
      <c r="Z11" s="1936"/>
      <c r="AA11" s="1937"/>
      <c r="AB11" s="1940"/>
      <c r="AC11" s="1934"/>
      <c r="AD11" s="1935"/>
      <c r="AE11" s="1934"/>
      <c r="AF11" s="1934"/>
      <c r="AG11" s="1933"/>
      <c r="AH11" s="1935"/>
      <c r="AI11" s="1934"/>
      <c r="AJ11" s="1936"/>
      <c r="AK11" s="1937"/>
      <c r="AL11" s="1940"/>
    </row>
    <row r="12" spans="2:38" ht="18.899999999999999" customHeight="1">
      <c r="B12" s="2914" t="s">
        <v>1917</v>
      </c>
      <c r="C12" s="1562">
        <v>75</v>
      </c>
      <c r="D12" s="1563">
        <v>80.599999999999994</v>
      </c>
      <c r="E12" s="1562">
        <v>75.8</v>
      </c>
      <c r="F12" s="1563">
        <v>81.5</v>
      </c>
      <c r="G12" s="1561">
        <v>74.8</v>
      </c>
      <c r="H12" s="1563">
        <v>80.8</v>
      </c>
      <c r="I12" s="1562">
        <v>78</v>
      </c>
      <c r="J12" s="1563">
        <v>84.4</v>
      </c>
      <c r="K12" s="1561">
        <v>79.099999999999994</v>
      </c>
      <c r="L12" s="1563">
        <v>86.1</v>
      </c>
      <c r="M12" s="1561">
        <v>79.400000000000006</v>
      </c>
      <c r="N12" s="1563">
        <v>86.2</v>
      </c>
      <c r="O12" s="1562">
        <v>81.099999999999994</v>
      </c>
      <c r="P12" s="2876">
        <v>87.6</v>
      </c>
      <c r="Q12" s="2875">
        <v>82.2</v>
      </c>
      <c r="R12" s="2876">
        <v>88.1</v>
      </c>
      <c r="S12" s="1934"/>
      <c r="T12" s="1935"/>
      <c r="U12" s="1934"/>
      <c r="V12" s="1934"/>
      <c r="W12" s="1933"/>
      <c r="X12" s="1935"/>
      <c r="Y12" s="1934"/>
      <c r="Z12" s="1936"/>
      <c r="AA12" s="1937"/>
      <c r="AB12" s="1940"/>
      <c r="AC12" s="1934"/>
      <c r="AD12" s="1935"/>
      <c r="AE12" s="1934"/>
      <c r="AF12" s="1934"/>
      <c r="AG12" s="1933"/>
      <c r="AH12" s="1935"/>
      <c r="AI12" s="1934"/>
      <c r="AJ12" s="1936"/>
      <c r="AK12" s="1937"/>
      <c r="AL12" s="1940"/>
    </row>
    <row r="13" spans="2:38" ht="18.899999999999999" customHeight="1">
      <c r="B13" s="2914" t="s">
        <v>1918</v>
      </c>
      <c r="C13" s="1562">
        <v>75.3</v>
      </c>
      <c r="D13" s="1563">
        <v>81.099999999999994</v>
      </c>
      <c r="E13" s="1562">
        <v>75.8</v>
      </c>
      <c r="F13" s="1563">
        <v>81.7</v>
      </c>
      <c r="G13" s="1561">
        <v>77</v>
      </c>
      <c r="H13" s="1563">
        <v>83.3</v>
      </c>
      <c r="I13" s="1562">
        <v>78</v>
      </c>
      <c r="J13" s="1563">
        <v>84.3</v>
      </c>
      <c r="K13" s="1561">
        <v>79.099999999999994</v>
      </c>
      <c r="L13" s="1563">
        <v>85.6</v>
      </c>
      <c r="M13" s="1561">
        <v>79.8</v>
      </c>
      <c r="N13" s="1563">
        <v>85.7</v>
      </c>
      <c r="O13" s="1562">
        <v>80.8</v>
      </c>
      <c r="P13" s="2876">
        <v>87.1</v>
      </c>
      <c r="Q13" s="2875">
        <v>81.7</v>
      </c>
      <c r="R13" s="2876">
        <v>88</v>
      </c>
      <c r="S13" s="1934"/>
      <c r="T13" s="1935"/>
      <c r="U13" s="1934"/>
      <c r="V13" s="1934"/>
      <c r="W13" s="1933"/>
      <c r="X13" s="1935"/>
      <c r="Y13" s="1934"/>
      <c r="Z13" s="1934"/>
      <c r="AA13" s="1933"/>
      <c r="AB13" s="1940"/>
      <c r="AC13" s="1934"/>
      <c r="AD13" s="1935"/>
      <c r="AE13" s="1934"/>
      <c r="AF13" s="1934"/>
      <c r="AG13" s="1933"/>
      <c r="AH13" s="1935"/>
      <c r="AI13" s="1934"/>
      <c r="AJ13" s="1934"/>
      <c r="AK13" s="1933"/>
      <c r="AL13" s="1940"/>
    </row>
    <row r="14" spans="2:38" ht="18.899999999999999" customHeight="1">
      <c r="B14" s="2914" t="s">
        <v>1919</v>
      </c>
      <c r="C14" s="1562">
        <v>74.7</v>
      </c>
      <c r="D14" s="1563">
        <v>80.5</v>
      </c>
      <c r="E14" s="1562">
        <v>76</v>
      </c>
      <c r="F14" s="1563">
        <v>82</v>
      </c>
      <c r="G14" s="1561">
        <v>77.400000000000006</v>
      </c>
      <c r="H14" s="1563">
        <v>83.5</v>
      </c>
      <c r="I14" s="1562">
        <v>78.099999999999994</v>
      </c>
      <c r="J14" s="1563">
        <v>84.2</v>
      </c>
      <c r="K14" s="1561">
        <v>79.3</v>
      </c>
      <c r="L14" s="1563">
        <v>86</v>
      </c>
      <c r="M14" s="1561">
        <v>80</v>
      </c>
      <c r="N14" s="1563">
        <v>86.7</v>
      </c>
      <c r="O14" s="1562">
        <v>81.400000000000006</v>
      </c>
      <c r="P14" s="2876">
        <v>87.3</v>
      </c>
      <c r="Q14" s="2875">
        <v>82.3</v>
      </c>
      <c r="R14" s="2876">
        <v>88.2</v>
      </c>
      <c r="S14" s="1934"/>
      <c r="T14" s="1935"/>
      <c r="U14" s="1934"/>
      <c r="V14" s="1934"/>
      <c r="W14" s="1933"/>
      <c r="X14" s="1935"/>
      <c r="Y14" s="1934"/>
      <c r="Z14" s="1934"/>
      <c r="AA14" s="1933"/>
      <c r="AB14" s="1940"/>
      <c r="AC14" s="1934"/>
      <c r="AD14" s="1935"/>
      <c r="AE14" s="1934"/>
      <c r="AF14" s="1934"/>
      <c r="AG14" s="1933"/>
      <c r="AH14" s="1935"/>
      <c r="AI14" s="1934"/>
      <c r="AJ14" s="1934"/>
      <c r="AK14" s="1933"/>
      <c r="AL14" s="1940"/>
    </row>
    <row r="15" spans="2:38" ht="18.899999999999999" customHeight="1">
      <c r="B15" s="2914" t="s">
        <v>1920</v>
      </c>
      <c r="C15" s="1562">
        <v>72.599999999999994</v>
      </c>
      <c r="D15" s="1563">
        <v>79.599999999999994</v>
      </c>
      <c r="E15" s="1562">
        <v>73.599999999999994</v>
      </c>
      <c r="F15" s="1563">
        <v>81.2</v>
      </c>
      <c r="G15" s="1561">
        <v>72.599999999999994</v>
      </c>
      <c r="H15" s="1563">
        <v>79.599999999999994</v>
      </c>
      <c r="I15" s="1562">
        <v>75.900000000000006</v>
      </c>
      <c r="J15" s="1563">
        <v>83.7</v>
      </c>
      <c r="K15" s="1561">
        <v>77.400000000000006</v>
      </c>
      <c r="L15" s="1563">
        <v>85.2</v>
      </c>
      <c r="M15" s="1561">
        <v>78.8</v>
      </c>
      <c r="N15" s="1563">
        <v>85.8</v>
      </c>
      <c r="O15" s="1562">
        <v>80.599999999999994</v>
      </c>
      <c r="P15" s="2876">
        <v>86.8</v>
      </c>
      <c r="Q15" s="2875">
        <v>81.400000000000006</v>
      </c>
      <c r="R15" s="2876">
        <v>88.1</v>
      </c>
      <c r="S15" s="1934"/>
      <c r="T15" s="1935"/>
      <c r="U15" s="1934"/>
      <c r="V15" s="1934"/>
      <c r="W15" s="1933"/>
      <c r="X15" s="1935"/>
      <c r="Y15" s="1934"/>
      <c r="Z15" s="1934"/>
      <c r="AA15" s="1933"/>
      <c r="AB15" s="1940"/>
      <c r="AC15" s="1934"/>
      <c r="AD15" s="1935"/>
      <c r="AE15" s="1934"/>
      <c r="AF15" s="1934"/>
      <c r="AG15" s="1933"/>
      <c r="AH15" s="1935"/>
      <c r="AI15" s="1934"/>
      <c r="AJ15" s="1934"/>
      <c r="AK15" s="1933"/>
      <c r="AL15" s="1940"/>
    </row>
    <row r="16" spans="2:38" ht="18.899999999999999" customHeight="1" thickBot="1">
      <c r="B16" s="2915" t="s">
        <v>1921</v>
      </c>
      <c r="C16" s="1569">
        <v>74.5</v>
      </c>
      <c r="D16" s="1568">
        <v>80</v>
      </c>
      <c r="E16" s="1569">
        <v>75.8</v>
      </c>
      <c r="F16" s="1568">
        <v>81.599999999999994</v>
      </c>
      <c r="G16" s="1567">
        <v>77.8</v>
      </c>
      <c r="H16" s="1568">
        <v>84.2</v>
      </c>
      <c r="I16" s="1569">
        <v>78.2</v>
      </c>
      <c r="J16" s="1568">
        <v>84.5</v>
      </c>
      <c r="K16" s="1567">
        <v>79.8</v>
      </c>
      <c r="L16" s="1568">
        <v>86</v>
      </c>
      <c r="M16" s="1567">
        <v>80.599999999999994</v>
      </c>
      <c r="N16" s="1568">
        <v>86.5</v>
      </c>
      <c r="O16" s="1569">
        <v>81.5</v>
      </c>
      <c r="P16" s="2878">
        <v>87.4</v>
      </c>
      <c r="Q16" s="2877">
        <v>82.6</v>
      </c>
      <c r="R16" s="2878">
        <v>88.3</v>
      </c>
      <c r="S16" s="1934"/>
      <c r="T16" s="1935"/>
      <c r="U16" s="1934"/>
      <c r="V16" s="1934"/>
      <c r="W16" s="1933"/>
      <c r="X16" s="1935"/>
      <c r="Y16" s="1934"/>
      <c r="Z16" s="1934"/>
      <c r="AA16" s="1933"/>
      <c r="AB16" s="1940"/>
      <c r="AC16" s="1934"/>
      <c r="AD16" s="1935"/>
      <c r="AE16" s="1934"/>
      <c r="AF16" s="1934"/>
      <c r="AG16" s="1933"/>
      <c r="AH16" s="1935"/>
      <c r="AI16" s="1934"/>
      <c r="AJ16" s="1934"/>
      <c r="AK16" s="1933"/>
      <c r="AL16" s="1940"/>
    </row>
    <row r="17" spans="2:38" ht="18.899999999999999" customHeight="1" thickTop="1">
      <c r="B17" s="2916" t="s">
        <v>210</v>
      </c>
      <c r="C17" s="1572">
        <v>73.900000000000006</v>
      </c>
      <c r="D17" s="1571">
        <v>80.099999999999994</v>
      </c>
      <c r="E17" s="1572">
        <v>74.599999999999994</v>
      </c>
      <c r="F17" s="1571">
        <v>80.8</v>
      </c>
      <c r="G17" s="1570">
        <v>75.7</v>
      </c>
      <c r="H17" s="1571">
        <v>82.6</v>
      </c>
      <c r="I17" s="1572">
        <v>76.599999999999994</v>
      </c>
      <c r="J17" s="1571">
        <v>83.7</v>
      </c>
      <c r="K17" s="1570">
        <v>77.900000000000006</v>
      </c>
      <c r="L17" s="1571">
        <v>84.9</v>
      </c>
      <c r="M17" s="1570">
        <v>78.8</v>
      </c>
      <c r="N17" s="1571">
        <v>85.6</v>
      </c>
      <c r="O17" s="1572">
        <v>80.099999999999994</v>
      </c>
      <c r="P17" s="2880">
        <v>86.6</v>
      </c>
      <c r="Q17" s="2879">
        <v>80.8</v>
      </c>
      <c r="R17" s="2880">
        <v>87.1</v>
      </c>
      <c r="S17" s="1934"/>
      <c r="T17" s="1935"/>
      <c r="U17" s="1934"/>
      <c r="V17" s="1934"/>
      <c r="W17" s="1933"/>
      <c r="X17" s="1935"/>
      <c r="Y17" s="1934"/>
      <c r="Z17" s="1934"/>
      <c r="AA17" s="1933"/>
      <c r="AB17" s="1940"/>
      <c r="AC17" s="1934"/>
      <c r="AD17" s="1935"/>
      <c r="AE17" s="1934"/>
      <c r="AF17" s="1934"/>
      <c r="AG17" s="1933"/>
      <c r="AH17" s="1935"/>
      <c r="AI17" s="1934"/>
      <c r="AJ17" s="1934"/>
      <c r="AK17" s="1933"/>
      <c r="AL17" s="1940"/>
    </row>
    <row r="18" spans="2:38" ht="18.899999999999999" customHeight="1">
      <c r="B18" s="2914" t="s">
        <v>1842</v>
      </c>
      <c r="C18" s="1562">
        <v>72.2</v>
      </c>
      <c r="D18" s="1563">
        <v>79.5</v>
      </c>
      <c r="E18" s="1562">
        <v>74.5</v>
      </c>
      <c r="F18" s="1563">
        <v>81.5</v>
      </c>
      <c r="G18" s="1561">
        <v>74.8</v>
      </c>
      <c r="H18" s="1563">
        <v>81.8</v>
      </c>
      <c r="I18" s="1562">
        <v>76.599999999999994</v>
      </c>
      <c r="J18" s="1563">
        <v>84</v>
      </c>
      <c r="K18" s="1573"/>
      <c r="L18" s="1574"/>
      <c r="M18" s="1573"/>
      <c r="N18" s="1574"/>
      <c r="O18" s="1575"/>
      <c r="P18" s="2882"/>
      <c r="Q18" s="2881"/>
      <c r="R18" s="2882"/>
      <c r="S18" s="1934"/>
      <c r="T18" s="1935"/>
      <c r="U18" s="1934"/>
      <c r="V18" s="1934"/>
      <c r="W18" s="1933"/>
      <c r="X18" s="1935"/>
      <c r="Y18" s="1934"/>
      <c r="Z18" s="1934"/>
      <c r="AA18" s="1933"/>
      <c r="AB18" s="1940"/>
      <c r="AC18" s="1934"/>
      <c r="AD18" s="1935"/>
      <c r="AE18" s="1934"/>
      <c r="AF18" s="1934"/>
      <c r="AG18" s="1933"/>
      <c r="AH18" s="1935"/>
      <c r="AI18" s="1934"/>
      <c r="AJ18" s="1934"/>
      <c r="AK18" s="1933"/>
      <c r="AL18" s="1940"/>
    </row>
    <row r="19" spans="2:38" ht="18.899999999999999" customHeight="1">
      <c r="B19" s="2914" t="s">
        <v>1843</v>
      </c>
      <c r="C19" s="1562">
        <v>75.099999999999994</v>
      </c>
      <c r="D19" s="1563">
        <v>80.599999999999994</v>
      </c>
      <c r="E19" s="1562">
        <v>75.5</v>
      </c>
      <c r="F19" s="1563">
        <v>81.099999999999994</v>
      </c>
      <c r="G19" s="1561">
        <v>75.099999999999994</v>
      </c>
      <c r="H19" s="1563">
        <v>82.6</v>
      </c>
      <c r="I19" s="1562">
        <v>77.099999999999994</v>
      </c>
      <c r="J19" s="1563">
        <v>84.1</v>
      </c>
      <c r="K19" s="1573"/>
      <c r="L19" s="1574"/>
      <c r="M19" s="1573"/>
      <c r="N19" s="1574"/>
      <c r="O19" s="1575"/>
      <c r="P19" s="2882"/>
      <c r="Q19" s="2881"/>
      <c r="R19" s="2882"/>
      <c r="S19" s="1934"/>
      <c r="T19" s="1935"/>
      <c r="U19" s="1934"/>
      <c r="V19" s="1934"/>
      <c r="W19" s="1933"/>
      <c r="X19" s="1935"/>
      <c r="Y19" s="1934"/>
      <c r="Z19" s="1934"/>
      <c r="AA19" s="1933"/>
      <c r="AB19" s="1940"/>
      <c r="AC19" s="1934"/>
      <c r="AD19" s="1935"/>
      <c r="AE19" s="1934"/>
      <c r="AF19" s="1934"/>
      <c r="AG19" s="1933"/>
      <c r="AH19" s="1935"/>
      <c r="AI19" s="1934"/>
      <c r="AJ19" s="1934"/>
      <c r="AK19" s="1933"/>
      <c r="AL19" s="1940"/>
    </row>
    <row r="20" spans="2:38" ht="18.899999999999999" customHeight="1">
      <c r="B20" s="2914" t="s">
        <v>1844</v>
      </c>
      <c r="C20" s="1562">
        <v>75.3</v>
      </c>
      <c r="D20" s="1563">
        <v>80.7</v>
      </c>
      <c r="E20" s="1562">
        <v>74.900000000000006</v>
      </c>
      <c r="F20" s="1563">
        <v>81.7</v>
      </c>
      <c r="G20" s="1561">
        <v>76</v>
      </c>
      <c r="H20" s="1563">
        <v>83.1</v>
      </c>
      <c r="I20" s="1562">
        <v>77</v>
      </c>
      <c r="J20" s="1563">
        <v>84</v>
      </c>
      <c r="K20" s="1573"/>
      <c r="L20" s="1574"/>
      <c r="M20" s="1573"/>
      <c r="N20" s="1574"/>
      <c r="O20" s="1575"/>
      <c r="P20" s="2882"/>
      <c r="Q20" s="2881"/>
      <c r="R20" s="2882"/>
      <c r="S20" s="1934"/>
      <c r="T20" s="1935"/>
      <c r="U20" s="1934"/>
      <c r="V20" s="1934"/>
      <c r="W20" s="1933"/>
      <c r="X20" s="1935"/>
      <c r="Y20" s="1934"/>
      <c r="Z20" s="1934"/>
      <c r="AA20" s="1933"/>
      <c r="AB20" s="1940"/>
      <c r="AC20" s="1934"/>
      <c r="AD20" s="1935"/>
      <c r="AE20" s="1934"/>
      <c r="AF20" s="1934"/>
      <c r="AG20" s="1933"/>
      <c r="AH20" s="1935"/>
      <c r="AI20" s="1934"/>
      <c r="AJ20" s="1934"/>
      <c r="AK20" s="1933"/>
      <c r="AL20" s="1940"/>
    </row>
    <row r="21" spans="2:38" ht="18.899999999999999" customHeight="1" thickBot="1">
      <c r="B21" s="2917" t="s">
        <v>1845</v>
      </c>
      <c r="C21" s="1578">
        <v>74.099999999999994</v>
      </c>
      <c r="D21" s="1577">
        <v>80.8</v>
      </c>
      <c r="E21" s="1578">
        <v>75.2</v>
      </c>
      <c r="F21" s="1577">
        <v>81.099999999999994</v>
      </c>
      <c r="G21" s="1576">
        <v>76</v>
      </c>
      <c r="H21" s="1577">
        <v>82.4</v>
      </c>
      <c r="I21" s="1578">
        <v>76.599999999999994</v>
      </c>
      <c r="J21" s="1577">
        <v>84.1</v>
      </c>
      <c r="K21" s="1579"/>
      <c r="L21" s="1580"/>
      <c r="M21" s="1579"/>
      <c r="N21" s="1580"/>
      <c r="O21" s="1581"/>
      <c r="P21" s="2884"/>
      <c r="Q21" s="2883"/>
      <c r="R21" s="2884"/>
      <c r="S21" s="1934"/>
      <c r="T21" s="1935"/>
      <c r="U21" s="1934"/>
      <c r="V21" s="1934"/>
      <c r="W21" s="1933"/>
      <c r="X21" s="1935"/>
      <c r="Y21" s="1934"/>
      <c r="Z21" s="1934"/>
      <c r="AA21" s="1933"/>
      <c r="AB21" s="1940"/>
      <c r="AC21" s="1934"/>
      <c r="AD21" s="1935"/>
      <c r="AE21" s="1934"/>
      <c r="AF21" s="1934"/>
      <c r="AG21" s="1933"/>
      <c r="AH21" s="1935"/>
      <c r="AI21" s="1934"/>
      <c r="AJ21" s="1934"/>
      <c r="AK21" s="1933"/>
      <c r="AL21" s="1940"/>
    </row>
    <row r="22" spans="2:38" ht="18.899999999999999" customHeight="1" thickTop="1" thickBot="1">
      <c r="B22" s="2918" t="s">
        <v>1644</v>
      </c>
      <c r="C22" s="1584">
        <v>73.3</v>
      </c>
      <c r="D22" s="1583">
        <v>79.8</v>
      </c>
      <c r="E22" s="1584">
        <v>74.3</v>
      </c>
      <c r="F22" s="1583">
        <v>80.900000000000006</v>
      </c>
      <c r="G22" s="1582">
        <v>74.900000000000006</v>
      </c>
      <c r="H22" s="1583">
        <v>81.8</v>
      </c>
      <c r="I22" s="1584">
        <v>76.3</v>
      </c>
      <c r="J22" s="1583">
        <v>83.6</v>
      </c>
      <c r="K22" s="1582">
        <v>77.599999999999994</v>
      </c>
      <c r="L22" s="1583">
        <v>84.6</v>
      </c>
      <c r="M22" s="1582">
        <v>78.099999999999994</v>
      </c>
      <c r="N22" s="1583">
        <v>85.4</v>
      </c>
      <c r="O22" s="1584">
        <v>79.8</v>
      </c>
      <c r="P22" s="2886">
        <v>86.3</v>
      </c>
      <c r="Q22" s="2885">
        <v>80.599999999999994</v>
      </c>
      <c r="R22" s="2886">
        <v>87.3</v>
      </c>
      <c r="S22" s="1934"/>
      <c r="T22" s="1935"/>
      <c r="U22" s="1934"/>
      <c r="V22" s="1934"/>
      <c r="W22" s="1933"/>
      <c r="X22" s="1935"/>
      <c r="Y22" s="1934"/>
      <c r="Z22" s="1934"/>
      <c r="AA22" s="1933"/>
      <c r="AB22" s="1940"/>
      <c r="AC22" s="1934"/>
      <c r="AD22" s="1935"/>
      <c r="AE22" s="1934"/>
      <c r="AF22" s="1934"/>
      <c r="AG22" s="1933"/>
      <c r="AH22" s="1935"/>
      <c r="AI22" s="1934"/>
      <c r="AJ22" s="1934"/>
      <c r="AK22" s="1933"/>
      <c r="AL22" s="1940"/>
    </row>
    <row r="23" spans="2:38" ht="18.899999999999999" customHeight="1" thickTop="1" thickBot="1">
      <c r="B23" s="2919" t="s">
        <v>1645</v>
      </c>
      <c r="C23" s="1587">
        <v>75.5</v>
      </c>
      <c r="D23" s="1586">
        <v>80.7</v>
      </c>
      <c r="E23" s="1587">
        <v>76.599999999999994</v>
      </c>
      <c r="F23" s="1586">
        <v>82.1</v>
      </c>
      <c r="G23" s="1585">
        <v>74.400000000000006</v>
      </c>
      <c r="H23" s="1586">
        <v>79.900000000000006</v>
      </c>
      <c r="I23" s="1587">
        <v>78.2</v>
      </c>
      <c r="J23" s="1586">
        <v>84.5</v>
      </c>
      <c r="K23" s="1585">
        <v>79.5</v>
      </c>
      <c r="L23" s="1586">
        <v>85.7</v>
      </c>
      <c r="M23" s="1585">
        <v>80.400000000000006</v>
      </c>
      <c r="N23" s="1586">
        <v>86.6</v>
      </c>
      <c r="O23" s="1587">
        <v>81.900000000000006</v>
      </c>
      <c r="P23" s="2888">
        <v>87.7</v>
      </c>
      <c r="Q23" s="2887">
        <v>82.4</v>
      </c>
      <c r="R23" s="2888">
        <v>88.2</v>
      </c>
      <c r="S23" s="1934"/>
      <c r="T23" s="1935"/>
      <c r="U23" s="1934"/>
      <c r="V23" s="1934"/>
      <c r="W23" s="1933"/>
      <c r="X23" s="1935"/>
      <c r="Y23" s="1934"/>
      <c r="Z23" s="1934"/>
      <c r="AA23" s="1933"/>
      <c r="AB23" s="1940"/>
      <c r="AC23" s="1934"/>
      <c r="AD23" s="1935"/>
      <c r="AE23" s="1934"/>
      <c r="AF23" s="1934"/>
      <c r="AG23" s="1933"/>
      <c r="AH23" s="1935"/>
      <c r="AI23" s="1934"/>
      <c r="AJ23" s="1934"/>
      <c r="AK23" s="1933"/>
      <c r="AL23" s="1940"/>
    </row>
    <row r="24" spans="2:38" ht="18.899999999999999" customHeight="1" thickTop="1" thickBot="1">
      <c r="B24" s="2918" t="s">
        <v>1646</v>
      </c>
      <c r="C24" s="1584">
        <v>75.5</v>
      </c>
      <c r="D24" s="1583">
        <v>80.900000000000006</v>
      </c>
      <c r="E24" s="1584">
        <v>77.599999999999994</v>
      </c>
      <c r="F24" s="1583">
        <v>82</v>
      </c>
      <c r="G24" s="1582">
        <v>74</v>
      </c>
      <c r="H24" s="1583">
        <v>79.400000000000006</v>
      </c>
      <c r="I24" s="1584">
        <v>78.5</v>
      </c>
      <c r="J24" s="1583">
        <v>84.7</v>
      </c>
      <c r="K24" s="1582">
        <v>79.400000000000006</v>
      </c>
      <c r="L24" s="1583">
        <v>86.1</v>
      </c>
      <c r="M24" s="1582">
        <v>80.5</v>
      </c>
      <c r="N24" s="1583">
        <v>86.5</v>
      </c>
      <c r="O24" s="1584">
        <v>82.1</v>
      </c>
      <c r="P24" s="2886">
        <v>87.7</v>
      </c>
      <c r="Q24" s="2885">
        <v>83</v>
      </c>
      <c r="R24" s="2886">
        <v>88.9</v>
      </c>
      <c r="S24" s="1934"/>
      <c r="T24" s="1935"/>
      <c r="U24" s="1934"/>
      <c r="V24" s="1934"/>
      <c r="W24" s="1933"/>
      <c r="X24" s="1935"/>
      <c r="Y24" s="1934"/>
      <c r="Z24" s="1934"/>
      <c r="AA24" s="1933"/>
      <c r="AB24" s="1940"/>
      <c r="AC24" s="1934"/>
      <c r="AD24" s="1935"/>
      <c r="AE24" s="1934"/>
      <c r="AF24" s="1934"/>
      <c r="AG24" s="1933"/>
      <c r="AH24" s="1935"/>
      <c r="AI24" s="1934"/>
      <c r="AJ24" s="1934"/>
      <c r="AK24" s="1933"/>
      <c r="AL24" s="1940"/>
    </row>
    <row r="25" spans="2:38" ht="18.899999999999999" customHeight="1" thickTop="1">
      <c r="B25" s="2916" t="s">
        <v>1647</v>
      </c>
      <c r="C25" s="1572">
        <v>75.3</v>
      </c>
      <c r="D25" s="1571">
        <v>80.599999999999994</v>
      </c>
      <c r="E25" s="1572">
        <v>76.2</v>
      </c>
      <c r="F25" s="1571">
        <v>81.900000000000006</v>
      </c>
      <c r="G25" s="1570">
        <v>76.099999999999994</v>
      </c>
      <c r="H25" s="1571">
        <v>82.5</v>
      </c>
      <c r="I25" s="1572">
        <v>78.3</v>
      </c>
      <c r="J25" s="1571">
        <v>84.5</v>
      </c>
      <c r="K25" s="1570">
        <v>79.2</v>
      </c>
      <c r="L25" s="1571">
        <v>85.7</v>
      </c>
      <c r="M25" s="1570">
        <v>79.7</v>
      </c>
      <c r="N25" s="1571">
        <v>86.4</v>
      </c>
      <c r="O25" s="1572">
        <v>81.2</v>
      </c>
      <c r="P25" s="2880">
        <v>87</v>
      </c>
      <c r="Q25" s="2879">
        <v>82.2</v>
      </c>
      <c r="R25" s="2880">
        <v>88.2</v>
      </c>
      <c r="S25" s="1934"/>
      <c r="T25" s="1935"/>
      <c r="U25" s="1934"/>
      <c r="V25" s="1934"/>
      <c r="W25" s="1933"/>
      <c r="X25" s="1935"/>
      <c r="Y25" s="1934"/>
      <c r="Z25" s="1934"/>
      <c r="AA25" s="1933"/>
      <c r="AB25" s="1940"/>
      <c r="AC25" s="1934"/>
      <c r="AD25" s="1935"/>
      <c r="AE25" s="1934"/>
      <c r="AF25" s="1934"/>
      <c r="AG25" s="1933"/>
      <c r="AH25" s="1935"/>
      <c r="AI25" s="1934"/>
      <c r="AJ25" s="1934"/>
      <c r="AK25" s="1933"/>
      <c r="AL25" s="1940"/>
    </row>
    <row r="26" spans="2:38" ht="18.899999999999999" customHeight="1">
      <c r="B26" s="2920" t="s">
        <v>425</v>
      </c>
      <c r="C26" s="1562">
        <v>75.5</v>
      </c>
      <c r="D26" s="1563">
        <v>80.7</v>
      </c>
      <c r="E26" s="1562">
        <v>76.7</v>
      </c>
      <c r="F26" s="1563">
        <v>82.3</v>
      </c>
      <c r="G26" s="1561">
        <v>77.3</v>
      </c>
      <c r="H26" s="1563">
        <v>83</v>
      </c>
      <c r="I26" s="1562">
        <v>78.8</v>
      </c>
      <c r="J26" s="1563">
        <v>85</v>
      </c>
      <c r="K26" s="1561">
        <v>80</v>
      </c>
      <c r="L26" s="1563">
        <v>86.9</v>
      </c>
      <c r="M26" s="1561">
        <v>81.2</v>
      </c>
      <c r="N26" s="1563">
        <v>87</v>
      </c>
      <c r="O26" s="1562">
        <v>82.3</v>
      </c>
      <c r="P26" s="2876">
        <v>87.5</v>
      </c>
      <c r="Q26" s="2875">
        <v>82.3</v>
      </c>
      <c r="R26" s="2876">
        <v>88.5</v>
      </c>
      <c r="S26" s="1934"/>
      <c r="T26" s="1935"/>
      <c r="U26" s="1934"/>
      <c r="V26" s="1934"/>
      <c r="W26" s="1933"/>
      <c r="X26" s="1935"/>
      <c r="Y26" s="1934"/>
      <c r="Z26" s="1934"/>
      <c r="AA26" s="1933"/>
      <c r="AB26" s="1940"/>
      <c r="AC26" s="1934"/>
      <c r="AD26" s="1935"/>
      <c r="AE26" s="1934"/>
      <c r="AF26" s="1934"/>
      <c r="AG26" s="1933"/>
      <c r="AH26" s="1935"/>
      <c r="AI26" s="1934"/>
      <c r="AJ26" s="1934"/>
      <c r="AK26" s="1933"/>
      <c r="AL26" s="1940"/>
    </row>
    <row r="27" spans="2:38" ht="18.899999999999999" customHeight="1" thickBot="1">
      <c r="B27" s="2921" t="s">
        <v>433</v>
      </c>
      <c r="C27" s="1578">
        <v>75.2</v>
      </c>
      <c r="D27" s="1577">
        <v>81.900000000000006</v>
      </c>
      <c r="E27" s="1578">
        <v>76.7</v>
      </c>
      <c r="F27" s="1577">
        <v>83.8</v>
      </c>
      <c r="G27" s="1576">
        <v>77.400000000000006</v>
      </c>
      <c r="H27" s="1577">
        <v>84.8</v>
      </c>
      <c r="I27" s="1578">
        <v>79.099999999999994</v>
      </c>
      <c r="J27" s="1577">
        <v>88.4</v>
      </c>
      <c r="K27" s="1576">
        <v>80.400000000000006</v>
      </c>
      <c r="L27" s="1577">
        <v>88.7</v>
      </c>
      <c r="M27" s="1576">
        <v>80.5</v>
      </c>
      <c r="N27" s="1577">
        <v>87.9</v>
      </c>
      <c r="O27" s="1578">
        <v>81.8</v>
      </c>
      <c r="P27" s="2890">
        <v>87.8</v>
      </c>
      <c r="Q27" s="2889">
        <v>82.6</v>
      </c>
      <c r="R27" s="2890">
        <v>88.4</v>
      </c>
      <c r="S27" s="1934"/>
      <c r="T27" s="1935"/>
      <c r="U27" s="1934"/>
      <c r="V27" s="1934"/>
      <c r="W27" s="1933"/>
      <c r="X27" s="1935"/>
      <c r="Y27" s="1934"/>
      <c r="Z27" s="1934"/>
      <c r="AA27" s="1933"/>
      <c r="AB27" s="1940"/>
      <c r="AC27" s="1934"/>
      <c r="AD27" s="1935"/>
      <c r="AE27" s="1934"/>
      <c r="AF27" s="1934"/>
      <c r="AG27" s="1933"/>
      <c r="AH27" s="1935"/>
      <c r="AI27" s="1934"/>
      <c r="AJ27" s="1934"/>
      <c r="AK27" s="1933"/>
      <c r="AL27" s="1940"/>
    </row>
    <row r="28" spans="2:38" ht="18.899999999999999" customHeight="1" thickTop="1">
      <c r="B28" s="2913" t="s">
        <v>1648</v>
      </c>
      <c r="C28" s="1566">
        <v>76</v>
      </c>
      <c r="D28" s="1565">
        <v>81</v>
      </c>
      <c r="E28" s="1566">
        <v>77.2</v>
      </c>
      <c r="F28" s="1565">
        <v>82.1</v>
      </c>
      <c r="G28" s="1564">
        <v>76.900000000000006</v>
      </c>
      <c r="H28" s="1565">
        <v>82.4</v>
      </c>
      <c r="I28" s="1566">
        <v>78.900000000000006</v>
      </c>
      <c r="J28" s="1565">
        <v>84.5</v>
      </c>
      <c r="K28" s="1564">
        <v>80.099999999999994</v>
      </c>
      <c r="L28" s="1565">
        <v>86.3</v>
      </c>
      <c r="M28" s="1564">
        <v>81.5</v>
      </c>
      <c r="N28" s="1565">
        <v>87</v>
      </c>
      <c r="O28" s="1566">
        <v>82.3</v>
      </c>
      <c r="P28" s="2874">
        <v>87.8</v>
      </c>
      <c r="Q28" s="2873">
        <v>82.8</v>
      </c>
      <c r="R28" s="2874">
        <v>88.4</v>
      </c>
      <c r="S28" s="1934"/>
      <c r="T28" s="1935"/>
      <c r="U28" s="1934"/>
      <c r="V28" s="1934"/>
      <c r="W28" s="1933"/>
      <c r="X28" s="1935"/>
      <c r="Y28" s="1934"/>
      <c r="Z28" s="1934"/>
      <c r="AA28" s="1933"/>
      <c r="AB28" s="1940"/>
      <c r="AC28" s="1934"/>
      <c r="AD28" s="1935"/>
      <c r="AE28" s="1934"/>
      <c r="AF28" s="1934"/>
      <c r="AG28" s="1933"/>
      <c r="AH28" s="1935"/>
      <c r="AI28" s="1934"/>
      <c r="AJ28" s="1934"/>
      <c r="AK28" s="1933"/>
      <c r="AL28" s="1940"/>
    </row>
    <row r="29" spans="2:38" ht="18.899999999999999" customHeight="1" thickBot="1">
      <c r="B29" s="2922" t="s">
        <v>984</v>
      </c>
      <c r="C29" s="1569">
        <v>74.3</v>
      </c>
      <c r="D29" s="1568">
        <v>80.5</v>
      </c>
      <c r="E29" s="1569">
        <v>76.400000000000006</v>
      </c>
      <c r="F29" s="1568">
        <v>82.6</v>
      </c>
      <c r="G29" s="1567">
        <v>77.400000000000006</v>
      </c>
      <c r="H29" s="1568">
        <v>84.2</v>
      </c>
      <c r="I29" s="1569">
        <v>78.900000000000006</v>
      </c>
      <c r="J29" s="1568">
        <v>85.8</v>
      </c>
      <c r="K29" s="1567">
        <v>80.099999999999994</v>
      </c>
      <c r="L29" s="1568">
        <v>86.5</v>
      </c>
      <c r="M29" s="1567">
        <v>80.900000000000006</v>
      </c>
      <c r="N29" s="1568">
        <v>87.3</v>
      </c>
      <c r="O29" s="1569">
        <v>82</v>
      </c>
      <c r="P29" s="2878">
        <v>87.7</v>
      </c>
      <c r="Q29" s="2877">
        <v>82.7</v>
      </c>
      <c r="R29" s="2878">
        <v>88.3</v>
      </c>
      <c r="S29" s="1934"/>
      <c r="T29" s="1935"/>
      <c r="U29" s="1934"/>
      <c r="V29" s="1934"/>
      <c r="W29" s="1933"/>
      <c r="X29" s="1935"/>
      <c r="Y29" s="1934"/>
      <c r="Z29" s="1934"/>
      <c r="AA29" s="1933"/>
      <c r="AB29" s="1940"/>
      <c r="AC29" s="1934"/>
      <c r="AD29" s="1935"/>
      <c r="AE29" s="1934"/>
      <c r="AF29" s="1934"/>
      <c r="AG29" s="1933"/>
      <c r="AH29" s="1935"/>
      <c r="AI29" s="1934"/>
      <c r="AJ29" s="1934"/>
      <c r="AK29" s="1933"/>
      <c r="AL29" s="1940"/>
    </row>
    <row r="30" spans="2:38" ht="18.899999999999999" customHeight="1" thickTop="1" thickBot="1">
      <c r="B30" s="2919" t="s">
        <v>1650</v>
      </c>
      <c r="C30" s="1587">
        <v>74.5</v>
      </c>
      <c r="D30" s="1586">
        <v>80.3</v>
      </c>
      <c r="E30" s="1587">
        <v>75.2</v>
      </c>
      <c r="F30" s="1586">
        <v>81.5</v>
      </c>
      <c r="G30" s="1585">
        <v>76.599999999999994</v>
      </c>
      <c r="H30" s="1586">
        <v>82.2</v>
      </c>
      <c r="I30" s="1587">
        <v>77.5</v>
      </c>
      <c r="J30" s="1586">
        <v>84</v>
      </c>
      <c r="K30" s="1585">
        <v>78.5</v>
      </c>
      <c r="L30" s="1586">
        <v>85.4</v>
      </c>
      <c r="M30" s="1585">
        <v>79.3</v>
      </c>
      <c r="N30" s="1586">
        <v>86</v>
      </c>
      <c r="O30" s="1587">
        <v>80.7</v>
      </c>
      <c r="P30" s="2888">
        <v>87</v>
      </c>
      <c r="Q30" s="2887">
        <v>81.5</v>
      </c>
      <c r="R30" s="2888">
        <v>87.7</v>
      </c>
      <c r="S30" s="1934"/>
      <c r="T30" s="1935"/>
      <c r="U30" s="1934"/>
      <c r="V30" s="1934"/>
      <c r="W30" s="1933"/>
      <c r="X30" s="1935"/>
      <c r="Y30" s="1934"/>
      <c r="Z30" s="1934"/>
      <c r="AA30" s="1933"/>
      <c r="AB30" s="1940"/>
      <c r="AC30" s="1934"/>
      <c r="AD30" s="1935"/>
      <c r="AE30" s="1934"/>
      <c r="AF30" s="1934"/>
      <c r="AG30" s="1933"/>
      <c r="AH30" s="1935"/>
      <c r="AI30" s="1934"/>
      <c r="AJ30" s="1934"/>
      <c r="AK30" s="1933"/>
      <c r="AL30" s="1940"/>
    </row>
    <row r="31" spans="2:38" ht="18.899999999999999" customHeight="1" thickTop="1">
      <c r="B31" s="2913" t="s">
        <v>419</v>
      </c>
      <c r="C31" s="1566">
        <v>74.5</v>
      </c>
      <c r="D31" s="1565">
        <v>80.400000000000006</v>
      </c>
      <c r="E31" s="1566">
        <v>75.7</v>
      </c>
      <c r="F31" s="1565">
        <v>81.099999999999994</v>
      </c>
      <c r="G31" s="1564">
        <v>75.5</v>
      </c>
      <c r="H31" s="1565">
        <v>84.1</v>
      </c>
      <c r="I31" s="1566">
        <v>77.400000000000006</v>
      </c>
      <c r="J31" s="1565">
        <v>84</v>
      </c>
      <c r="K31" s="1564">
        <v>78.599999999999994</v>
      </c>
      <c r="L31" s="1565">
        <v>85.5</v>
      </c>
      <c r="M31" s="1564">
        <v>79.900000000000006</v>
      </c>
      <c r="N31" s="1565">
        <v>85.7</v>
      </c>
      <c r="O31" s="1566">
        <v>81.099999999999994</v>
      </c>
      <c r="P31" s="2874">
        <v>86.6</v>
      </c>
      <c r="Q31" s="2873">
        <v>81.599999999999994</v>
      </c>
      <c r="R31" s="2874">
        <v>87.6</v>
      </c>
      <c r="S31" s="1934"/>
      <c r="T31" s="1935"/>
      <c r="U31" s="1934"/>
      <c r="V31" s="1934"/>
      <c r="W31" s="1933"/>
      <c r="X31" s="1935"/>
      <c r="Y31" s="1934"/>
      <c r="Z31" s="1934"/>
      <c r="AA31" s="1933"/>
      <c r="AB31" s="1940"/>
      <c r="AC31" s="1934"/>
      <c r="AD31" s="1935"/>
      <c r="AE31" s="1934"/>
      <c r="AF31" s="1934"/>
      <c r="AG31" s="1933"/>
      <c r="AH31" s="1935"/>
      <c r="AI31" s="1934"/>
      <c r="AJ31" s="1934"/>
      <c r="AK31" s="1933"/>
      <c r="AL31" s="1940"/>
    </row>
    <row r="32" spans="2:38" ht="18.899999999999999" customHeight="1">
      <c r="B32" s="2920" t="s">
        <v>424</v>
      </c>
      <c r="C32" s="1562">
        <v>74.3</v>
      </c>
      <c r="D32" s="1563">
        <v>80.3</v>
      </c>
      <c r="E32" s="1562">
        <v>74.5</v>
      </c>
      <c r="F32" s="1563">
        <v>81.400000000000006</v>
      </c>
      <c r="G32" s="1561">
        <v>76.400000000000006</v>
      </c>
      <c r="H32" s="1563">
        <v>82.6</v>
      </c>
      <c r="I32" s="1562">
        <v>77.2</v>
      </c>
      <c r="J32" s="1563">
        <v>84.2</v>
      </c>
      <c r="K32" s="1561">
        <v>78.3</v>
      </c>
      <c r="L32" s="1563">
        <v>85.4</v>
      </c>
      <c r="M32" s="1561">
        <v>78.900000000000006</v>
      </c>
      <c r="N32" s="1563">
        <v>85.9</v>
      </c>
      <c r="O32" s="1562">
        <v>80.400000000000006</v>
      </c>
      <c r="P32" s="2876">
        <v>86.6</v>
      </c>
      <c r="Q32" s="2875">
        <v>81.099999999999994</v>
      </c>
      <c r="R32" s="2876">
        <v>87</v>
      </c>
      <c r="S32" s="1934"/>
      <c r="T32" s="1935"/>
      <c r="U32" s="1934"/>
      <c r="V32" s="1934"/>
      <c r="W32" s="1933"/>
      <c r="X32" s="1935"/>
      <c r="Y32" s="1934"/>
      <c r="Z32" s="1934"/>
      <c r="AA32" s="1933"/>
      <c r="AB32" s="1940"/>
      <c r="AC32" s="1934"/>
      <c r="AD32" s="1935"/>
      <c r="AE32" s="1934"/>
      <c r="AF32" s="1934"/>
      <c r="AG32" s="1933"/>
      <c r="AH32" s="1935"/>
      <c r="AI32" s="1934"/>
      <c r="AJ32" s="1934"/>
      <c r="AK32" s="1933"/>
      <c r="AL32" s="1940"/>
    </row>
    <row r="33" spans="2:38" ht="18.899999999999999" customHeight="1">
      <c r="B33" s="2920" t="s">
        <v>1846</v>
      </c>
      <c r="C33" s="1562">
        <v>74.400000000000006</v>
      </c>
      <c r="D33" s="1563">
        <v>80.5</v>
      </c>
      <c r="E33" s="1562">
        <v>75.099999999999994</v>
      </c>
      <c r="F33" s="1563">
        <v>81</v>
      </c>
      <c r="G33" s="1561">
        <v>75.5</v>
      </c>
      <c r="H33" s="1563">
        <v>81.400000000000006</v>
      </c>
      <c r="I33" s="1562">
        <v>77.599999999999994</v>
      </c>
      <c r="J33" s="1563">
        <v>83.7</v>
      </c>
      <c r="K33" s="1561">
        <v>78.599999999999994</v>
      </c>
      <c r="L33" s="1563">
        <v>85.5</v>
      </c>
      <c r="M33" s="1561">
        <v>79.5</v>
      </c>
      <c r="N33" s="1563">
        <v>86.4</v>
      </c>
      <c r="O33" s="1562">
        <v>80.599999999999994</v>
      </c>
      <c r="P33" s="2876">
        <v>87</v>
      </c>
      <c r="Q33" s="2875">
        <v>81.900000000000006</v>
      </c>
      <c r="R33" s="2876">
        <v>87.8</v>
      </c>
      <c r="S33" s="1934"/>
      <c r="T33" s="1935"/>
      <c r="U33" s="1934"/>
      <c r="V33" s="1934"/>
      <c r="W33" s="1933"/>
      <c r="X33" s="1935"/>
      <c r="Y33" s="1934"/>
      <c r="Z33" s="1934"/>
      <c r="AA33" s="1933"/>
      <c r="AB33" s="1940"/>
      <c r="AC33" s="1934"/>
      <c r="AD33" s="1935"/>
      <c r="AE33" s="1934"/>
      <c r="AF33" s="1934"/>
      <c r="AG33" s="1933"/>
      <c r="AH33" s="1935"/>
      <c r="AI33" s="1934"/>
      <c r="AJ33" s="1934"/>
      <c r="AK33" s="1933"/>
      <c r="AL33" s="1940"/>
    </row>
    <row r="34" spans="2:38" ht="18.899999999999999" customHeight="1" thickBot="1">
      <c r="B34" s="2922" t="s">
        <v>1847</v>
      </c>
      <c r="C34" s="1569">
        <v>74.2</v>
      </c>
      <c r="D34" s="1568">
        <v>80.3</v>
      </c>
      <c r="E34" s="1569">
        <v>75.7</v>
      </c>
      <c r="F34" s="1568">
        <v>81.2</v>
      </c>
      <c r="G34" s="1567">
        <v>75.8</v>
      </c>
      <c r="H34" s="1568">
        <v>81.8</v>
      </c>
      <c r="I34" s="1569">
        <v>77.7</v>
      </c>
      <c r="J34" s="1568">
        <v>84.1</v>
      </c>
      <c r="K34" s="1567">
        <v>78.099999999999994</v>
      </c>
      <c r="L34" s="1568">
        <v>85</v>
      </c>
      <c r="M34" s="1567">
        <v>79.7</v>
      </c>
      <c r="N34" s="1568">
        <v>85.9</v>
      </c>
      <c r="O34" s="1569">
        <v>80.5</v>
      </c>
      <c r="P34" s="2878">
        <v>87</v>
      </c>
      <c r="Q34" s="2877">
        <v>81.5</v>
      </c>
      <c r="R34" s="2878">
        <v>87.5</v>
      </c>
      <c r="S34" s="1934"/>
      <c r="T34" s="1935"/>
      <c r="U34" s="1934"/>
      <c r="V34" s="1934"/>
      <c r="W34" s="1933"/>
      <c r="X34" s="1935"/>
      <c r="Y34" s="1934"/>
      <c r="Z34" s="1934"/>
      <c r="AA34" s="1933"/>
      <c r="AB34" s="1940"/>
      <c r="AC34" s="1934"/>
      <c r="AD34" s="1935"/>
      <c r="AE34" s="1934"/>
      <c r="AF34" s="1934"/>
      <c r="AG34" s="1933"/>
      <c r="AH34" s="1935"/>
      <c r="AI34" s="1934"/>
      <c r="AJ34" s="1934"/>
      <c r="AK34" s="1933"/>
      <c r="AL34" s="1940"/>
    </row>
    <row r="35" spans="2:38" ht="18.899999999999999" customHeight="1" thickTop="1">
      <c r="B35" s="2916" t="s">
        <v>421</v>
      </c>
      <c r="C35" s="1572">
        <v>74.599999999999994</v>
      </c>
      <c r="D35" s="1571">
        <v>80.400000000000006</v>
      </c>
      <c r="E35" s="1572">
        <v>76.400000000000006</v>
      </c>
      <c r="F35" s="1571">
        <v>81.7</v>
      </c>
      <c r="G35" s="1570">
        <v>76</v>
      </c>
      <c r="H35" s="1571">
        <v>81.8</v>
      </c>
      <c r="I35" s="1572">
        <v>77.8</v>
      </c>
      <c r="J35" s="1571">
        <v>84.8</v>
      </c>
      <c r="K35" s="1570">
        <v>78.900000000000006</v>
      </c>
      <c r="L35" s="1571">
        <v>85.5</v>
      </c>
      <c r="M35" s="1570">
        <v>79.3</v>
      </c>
      <c r="N35" s="1571">
        <v>85.8</v>
      </c>
      <c r="O35" s="1572">
        <v>80.5</v>
      </c>
      <c r="P35" s="2880">
        <v>87.2</v>
      </c>
      <c r="Q35" s="2879">
        <v>81.599999999999994</v>
      </c>
      <c r="R35" s="2880">
        <v>87.8</v>
      </c>
      <c r="S35" s="1934"/>
      <c r="T35" s="1935"/>
      <c r="U35" s="1934"/>
      <c r="V35" s="1934"/>
      <c r="W35" s="1933"/>
      <c r="X35" s="1935"/>
      <c r="Y35" s="1934"/>
      <c r="Z35" s="1934"/>
      <c r="AA35" s="1933"/>
      <c r="AB35" s="1940"/>
      <c r="AC35" s="1934"/>
      <c r="AD35" s="1935"/>
      <c r="AE35" s="1934"/>
      <c r="AF35" s="1934"/>
      <c r="AG35" s="1933"/>
      <c r="AH35" s="1935"/>
      <c r="AI35" s="1934"/>
      <c r="AJ35" s="1934"/>
      <c r="AK35" s="1933"/>
      <c r="AL35" s="1940"/>
    </row>
    <row r="36" spans="2:38" ht="18.899999999999999" customHeight="1" thickBot="1">
      <c r="B36" s="2923" t="s">
        <v>1848</v>
      </c>
      <c r="C36" s="1560">
        <v>75.099999999999994</v>
      </c>
      <c r="D36" s="1559">
        <v>80.3</v>
      </c>
      <c r="E36" s="1560">
        <v>75.400000000000006</v>
      </c>
      <c r="F36" s="1559">
        <v>82.4</v>
      </c>
      <c r="G36" s="1558">
        <v>74.8</v>
      </c>
      <c r="H36" s="1559">
        <v>82.3</v>
      </c>
      <c r="I36" s="1560">
        <v>78</v>
      </c>
      <c r="J36" s="1559">
        <v>85.1</v>
      </c>
      <c r="K36" s="2932"/>
      <c r="L36" s="2933"/>
      <c r="M36" s="2932"/>
      <c r="N36" s="2933"/>
      <c r="O36" s="2934"/>
      <c r="P36" s="2935"/>
      <c r="Q36" s="2936"/>
      <c r="R36" s="2935"/>
      <c r="S36" s="1934"/>
      <c r="T36" s="1935"/>
      <c r="U36" s="1934"/>
      <c r="V36" s="1934"/>
      <c r="W36" s="1933"/>
      <c r="X36" s="1935"/>
      <c r="Y36" s="1934"/>
      <c r="Z36" s="1934"/>
      <c r="AA36" s="1933"/>
      <c r="AB36" s="1940"/>
      <c r="AC36" s="1934"/>
      <c r="AD36" s="1935"/>
      <c r="AE36" s="1934"/>
      <c r="AF36" s="1934"/>
      <c r="AG36" s="1933"/>
      <c r="AH36" s="1935"/>
      <c r="AI36" s="1934"/>
      <c r="AJ36" s="1934"/>
      <c r="AK36" s="1933"/>
      <c r="AL36" s="1940"/>
    </row>
    <row r="37" spans="2:38" ht="18.899999999999999" customHeight="1">
      <c r="B37" s="2913" t="s">
        <v>423</v>
      </c>
      <c r="C37" s="1566">
        <v>75.099999999999994</v>
      </c>
      <c r="D37" s="1565">
        <v>80.400000000000006</v>
      </c>
      <c r="E37" s="1566">
        <v>75.2</v>
      </c>
      <c r="F37" s="1565">
        <v>81.900000000000006</v>
      </c>
      <c r="G37" s="1564">
        <v>76.400000000000006</v>
      </c>
      <c r="H37" s="1565">
        <v>83</v>
      </c>
      <c r="I37" s="1566">
        <v>78.599999999999994</v>
      </c>
      <c r="J37" s="1565">
        <v>84.9</v>
      </c>
      <c r="K37" s="1564">
        <v>79.3</v>
      </c>
      <c r="L37" s="1565">
        <v>86.1</v>
      </c>
      <c r="M37" s="1564">
        <v>80.8</v>
      </c>
      <c r="N37" s="1565">
        <v>86.4</v>
      </c>
      <c r="O37" s="1566">
        <v>81.5</v>
      </c>
      <c r="P37" s="2874">
        <v>87.6</v>
      </c>
      <c r="Q37" s="2873">
        <v>82.7</v>
      </c>
      <c r="R37" s="2874">
        <v>88.3</v>
      </c>
      <c r="S37" s="1934"/>
      <c r="T37" s="1935"/>
      <c r="U37" s="1934"/>
      <c r="V37" s="1934"/>
      <c r="W37" s="1933"/>
      <c r="X37" s="1935"/>
      <c r="Y37" s="1934"/>
      <c r="Z37" s="1934"/>
      <c r="AA37" s="1933"/>
      <c r="AB37" s="1940"/>
      <c r="AC37" s="1934"/>
      <c r="AD37" s="1935"/>
      <c r="AE37" s="1934"/>
      <c r="AF37" s="1934"/>
      <c r="AG37" s="1933"/>
      <c r="AH37" s="1935"/>
      <c r="AI37" s="1934"/>
      <c r="AJ37" s="1934"/>
      <c r="AK37" s="1933"/>
      <c r="AL37" s="1940"/>
    </row>
    <row r="38" spans="2:38" ht="18.899999999999999" customHeight="1" thickBot="1">
      <c r="B38" s="2923" t="s">
        <v>1849</v>
      </c>
      <c r="C38" s="1560">
        <v>75.3</v>
      </c>
      <c r="D38" s="1559">
        <v>81.400000000000006</v>
      </c>
      <c r="E38" s="1560">
        <v>77.099999999999994</v>
      </c>
      <c r="F38" s="1559">
        <v>83.2</v>
      </c>
      <c r="G38" s="1558">
        <v>76.099999999999994</v>
      </c>
      <c r="H38" s="1559">
        <v>83.8</v>
      </c>
      <c r="I38" s="1560">
        <v>77.900000000000006</v>
      </c>
      <c r="J38" s="1559">
        <v>85.9</v>
      </c>
      <c r="K38" s="2932"/>
      <c r="L38" s="2933"/>
      <c r="M38" s="2932"/>
      <c r="N38" s="2933"/>
      <c r="O38" s="2934"/>
      <c r="P38" s="2935"/>
      <c r="Q38" s="2936"/>
      <c r="R38" s="2935"/>
      <c r="S38" s="1934"/>
      <c r="T38" s="1935"/>
      <c r="U38" s="1934"/>
      <c r="V38" s="1934"/>
      <c r="W38" s="1933"/>
      <c r="X38" s="1935"/>
      <c r="Y38" s="1934"/>
      <c r="Z38" s="1934"/>
      <c r="AA38" s="1933"/>
      <c r="AB38" s="1940"/>
      <c r="AC38" s="1934"/>
      <c r="AD38" s="1935"/>
      <c r="AE38" s="1934"/>
      <c r="AF38" s="1934"/>
      <c r="AG38" s="1933"/>
      <c r="AH38" s="1935"/>
      <c r="AI38" s="1934"/>
      <c r="AJ38" s="1934"/>
      <c r="AK38" s="1933"/>
      <c r="AL38" s="1940"/>
    </row>
    <row r="39" spans="2:38" ht="18.899999999999999" customHeight="1">
      <c r="B39" s="2913" t="s">
        <v>426</v>
      </c>
      <c r="C39" s="1566">
        <v>74.5</v>
      </c>
      <c r="D39" s="1565">
        <v>80.5</v>
      </c>
      <c r="E39" s="1566">
        <v>77.099999999999994</v>
      </c>
      <c r="F39" s="1565">
        <v>83.2</v>
      </c>
      <c r="G39" s="1564">
        <v>75.5</v>
      </c>
      <c r="H39" s="1565">
        <v>83</v>
      </c>
      <c r="I39" s="1566">
        <v>78.2</v>
      </c>
      <c r="J39" s="1565">
        <v>85.9</v>
      </c>
      <c r="K39" s="1564">
        <v>78.599999999999994</v>
      </c>
      <c r="L39" s="1565">
        <v>86</v>
      </c>
      <c r="M39" s="1564">
        <v>80</v>
      </c>
      <c r="N39" s="1565">
        <v>86.6</v>
      </c>
      <c r="O39" s="1566">
        <v>81.3</v>
      </c>
      <c r="P39" s="2874">
        <v>87</v>
      </c>
      <c r="Q39" s="2873">
        <v>82.3</v>
      </c>
      <c r="R39" s="2874">
        <v>88</v>
      </c>
      <c r="S39" s="1934"/>
      <c r="T39" s="1935"/>
      <c r="U39" s="1934"/>
      <c r="V39" s="1934"/>
      <c r="W39" s="1933"/>
      <c r="X39" s="1935"/>
      <c r="Y39" s="1934"/>
      <c r="Z39" s="1934"/>
      <c r="AA39" s="1933"/>
      <c r="AB39" s="1940"/>
      <c r="AC39" s="1934"/>
      <c r="AD39" s="1935"/>
      <c r="AE39" s="1934"/>
      <c r="AF39" s="1934"/>
      <c r="AG39" s="1933"/>
      <c r="AH39" s="1935"/>
      <c r="AI39" s="1934"/>
      <c r="AJ39" s="1934"/>
      <c r="AK39" s="1933"/>
      <c r="AL39" s="1940"/>
    </row>
    <row r="40" spans="2:38" ht="18.899999999999999" customHeight="1">
      <c r="B40" s="2920" t="s">
        <v>428</v>
      </c>
      <c r="C40" s="1562">
        <v>74.8</v>
      </c>
      <c r="D40" s="1563">
        <v>80.599999999999994</v>
      </c>
      <c r="E40" s="1562">
        <v>75.900000000000006</v>
      </c>
      <c r="F40" s="1563">
        <v>81.8</v>
      </c>
      <c r="G40" s="1561">
        <v>76.599999999999994</v>
      </c>
      <c r="H40" s="1563">
        <v>82.7</v>
      </c>
      <c r="I40" s="1562">
        <v>78.2</v>
      </c>
      <c r="J40" s="1563">
        <v>84.7</v>
      </c>
      <c r="K40" s="1561">
        <v>78.400000000000006</v>
      </c>
      <c r="L40" s="1563">
        <v>85.5</v>
      </c>
      <c r="M40" s="1561">
        <v>79.099999999999994</v>
      </c>
      <c r="N40" s="1563">
        <v>86.2</v>
      </c>
      <c r="O40" s="1562">
        <v>81.2</v>
      </c>
      <c r="P40" s="2876">
        <v>87.2</v>
      </c>
      <c r="Q40" s="2875">
        <v>82.2</v>
      </c>
      <c r="R40" s="2876">
        <v>88.2</v>
      </c>
      <c r="S40" s="1934"/>
      <c r="T40" s="1935"/>
      <c r="U40" s="1934"/>
      <c r="V40" s="1934"/>
      <c r="W40" s="1933"/>
      <c r="X40" s="1935"/>
      <c r="Y40" s="1934"/>
      <c r="Z40" s="1934"/>
      <c r="AA40" s="1933"/>
      <c r="AB40" s="1940"/>
      <c r="AC40" s="1934"/>
      <c r="AD40" s="1935"/>
      <c r="AE40" s="1934"/>
      <c r="AF40" s="1934"/>
      <c r="AG40" s="1933"/>
      <c r="AH40" s="1935"/>
      <c r="AI40" s="1934"/>
      <c r="AJ40" s="1934"/>
      <c r="AK40" s="1933"/>
      <c r="AL40" s="1940"/>
    </row>
    <row r="41" spans="2:38" ht="18.899999999999999" customHeight="1">
      <c r="B41" s="2920" t="s">
        <v>208</v>
      </c>
      <c r="C41" s="1590"/>
      <c r="D41" s="1589"/>
      <c r="E41" s="1590"/>
      <c r="F41" s="1589"/>
      <c r="G41" s="1588"/>
      <c r="H41" s="1589"/>
      <c r="I41" s="1588"/>
      <c r="J41" s="1589"/>
      <c r="K41" s="1561">
        <v>78</v>
      </c>
      <c r="L41" s="1563">
        <v>85.3</v>
      </c>
      <c r="M41" s="1561">
        <v>79.900000000000006</v>
      </c>
      <c r="N41" s="1563">
        <v>86.5</v>
      </c>
      <c r="O41" s="1562">
        <v>81.3</v>
      </c>
      <c r="P41" s="2876">
        <v>87.3</v>
      </c>
      <c r="Q41" s="2875">
        <v>82.1</v>
      </c>
      <c r="R41" s="2876">
        <v>88.3</v>
      </c>
      <c r="S41" s="1934"/>
      <c r="T41" s="1935"/>
      <c r="U41" s="1934"/>
      <c r="V41" s="1934"/>
      <c r="W41" s="1933"/>
      <c r="X41" s="1935"/>
      <c r="Y41" s="1934"/>
      <c r="Z41" s="1934"/>
      <c r="AA41" s="1933"/>
      <c r="AB41" s="1940"/>
      <c r="AC41" s="1934"/>
      <c r="AD41" s="1935"/>
      <c r="AE41" s="1934"/>
      <c r="AF41" s="1934"/>
      <c r="AG41" s="1933"/>
      <c r="AH41" s="1935"/>
      <c r="AI41" s="1934"/>
      <c r="AJ41" s="1934"/>
      <c r="AK41" s="1933"/>
      <c r="AL41" s="1940"/>
    </row>
    <row r="42" spans="2:38" ht="18.899999999999999" customHeight="1">
      <c r="B42" s="2914" t="s">
        <v>1850</v>
      </c>
      <c r="C42" s="1593">
        <v>74.400000000000006</v>
      </c>
      <c r="D42" s="1592">
        <v>80.900000000000006</v>
      </c>
      <c r="E42" s="1593">
        <v>76.2</v>
      </c>
      <c r="F42" s="1592">
        <v>81.7</v>
      </c>
      <c r="G42" s="1591">
        <v>76.400000000000006</v>
      </c>
      <c r="H42" s="1592">
        <v>82.2</v>
      </c>
      <c r="I42" s="1593">
        <v>77.3</v>
      </c>
      <c r="J42" s="1592">
        <v>84.3</v>
      </c>
      <c r="K42" s="1588"/>
      <c r="L42" s="1589"/>
      <c r="M42" s="1588"/>
      <c r="N42" s="1589"/>
      <c r="O42" s="1590"/>
      <c r="P42" s="2925"/>
      <c r="Q42" s="2926"/>
      <c r="R42" s="2925"/>
      <c r="S42" s="1934"/>
      <c r="T42" s="1935"/>
      <c r="U42" s="1934"/>
      <c r="V42" s="1934"/>
      <c r="W42" s="1933"/>
      <c r="X42" s="1935"/>
      <c r="Y42" s="1934"/>
      <c r="Z42" s="1934"/>
      <c r="AA42" s="1933"/>
      <c r="AB42" s="1940"/>
      <c r="AC42" s="1934"/>
      <c r="AD42" s="1935"/>
      <c r="AE42" s="1934"/>
      <c r="AF42" s="1934"/>
      <c r="AG42" s="1933"/>
      <c r="AH42" s="1935"/>
      <c r="AI42" s="1934"/>
      <c r="AJ42" s="1934"/>
      <c r="AK42" s="1933"/>
      <c r="AL42" s="1940"/>
    </row>
    <row r="43" spans="2:38" ht="18.899999999999999" customHeight="1">
      <c r="B43" s="2914" t="s">
        <v>1851</v>
      </c>
      <c r="C43" s="1593">
        <v>75.599999999999994</v>
      </c>
      <c r="D43" s="1592">
        <v>81</v>
      </c>
      <c r="E43" s="1593">
        <v>76.2</v>
      </c>
      <c r="F43" s="1592">
        <v>82.3</v>
      </c>
      <c r="G43" s="1591">
        <v>76.2</v>
      </c>
      <c r="H43" s="1592">
        <v>83.2</v>
      </c>
      <c r="I43" s="1593">
        <v>78.099999999999994</v>
      </c>
      <c r="J43" s="1592">
        <v>85.8</v>
      </c>
      <c r="K43" s="1588"/>
      <c r="L43" s="1589"/>
      <c r="M43" s="1588"/>
      <c r="N43" s="1589"/>
      <c r="O43" s="1590"/>
      <c r="P43" s="2925"/>
      <c r="Q43" s="2926"/>
      <c r="R43" s="2925"/>
      <c r="S43" s="1934"/>
      <c r="T43" s="1935"/>
      <c r="U43" s="1934"/>
      <c r="V43" s="1934"/>
      <c r="W43" s="1933"/>
      <c r="X43" s="1935"/>
      <c r="Y43" s="1934"/>
      <c r="Z43" s="1934"/>
      <c r="AA43" s="1933"/>
      <c r="AB43" s="1940"/>
      <c r="AC43" s="1934"/>
      <c r="AD43" s="1935"/>
      <c r="AE43" s="1934"/>
      <c r="AF43" s="1934"/>
      <c r="AG43" s="1933"/>
      <c r="AH43" s="1935"/>
      <c r="AI43" s="1934"/>
      <c r="AJ43" s="1934"/>
      <c r="AK43" s="1933"/>
      <c r="AL43" s="1940"/>
    </row>
    <row r="44" spans="2:38" ht="18.899999999999999" customHeight="1" thickBot="1">
      <c r="B44" s="2923" t="s">
        <v>1852</v>
      </c>
      <c r="C44" s="1596">
        <v>75.5</v>
      </c>
      <c r="D44" s="1595">
        <v>80.900000000000006</v>
      </c>
      <c r="E44" s="1596">
        <v>76.5</v>
      </c>
      <c r="F44" s="1595">
        <v>83.1</v>
      </c>
      <c r="G44" s="1594">
        <v>76</v>
      </c>
      <c r="H44" s="1595">
        <v>82.6</v>
      </c>
      <c r="I44" s="1596">
        <v>77.400000000000006</v>
      </c>
      <c r="J44" s="1595">
        <v>84.2</v>
      </c>
      <c r="K44" s="2932"/>
      <c r="L44" s="2933"/>
      <c r="M44" s="2932"/>
      <c r="N44" s="2933"/>
      <c r="O44" s="2934"/>
      <c r="P44" s="2935"/>
      <c r="Q44" s="2936"/>
      <c r="R44" s="2935"/>
      <c r="S44" s="1934"/>
      <c r="T44" s="1935"/>
      <c r="U44" s="1934"/>
      <c r="V44" s="1934"/>
      <c r="W44" s="1933"/>
      <c r="X44" s="1935"/>
      <c r="Y44" s="1934"/>
      <c r="Z44" s="1934"/>
      <c r="AA44" s="1933"/>
      <c r="AB44" s="1940"/>
      <c r="AC44" s="1934"/>
      <c r="AD44" s="1935"/>
      <c r="AE44" s="1934"/>
      <c r="AF44" s="1934"/>
      <c r="AG44" s="1933"/>
      <c r="AH44" s="1935"/>
      <c r="AI44" s="1934"/>
      <c r="AJ44" s="1934"/>
      <c r="AK44" s="1933"/>
      <c r="AL44" s="1940"/>
    </row>
    <row r="45" spans="2:38" ht="18.899999999999999" customHeight="1">
      <c r="B45" s="2913" t="s">
        <v>434</v>
      </c>
      <c r="C45" s="1599"/>
      <c r="D45" s="1598"/>
      <c r="E45" s="1599"/>
      <c r="F45" s="1598"/>
      <c r="G45" s="1597"/>
      <c r="H45" s="1598"/>
      <c r="I45" s="1599"/>
      <c r="J45" s="1598"/>
      <c r="K45" s="1564">
        <v>78.900000000000006</v>
      </c>
      <c r="L45" s="1565">
        <v>85.3</v>
      </c>
      <c r="M45" s="1564">
        <v>79.400000000000006</v>
      </c>
      <c r="N45" s="1565">
        <v>86.7</v>
      </c>
      <c r="O45" s="1566">
        <v>81.3</v>
      </c>
      <c r="P45" s="2874">
        <v>87.3</v>
      </c>
      <c r="Q45" s="2873">
        <v>81.900000000000006</v>
      </c>
      <c r="R45" s="2874">
        <v>87.9</v>
      </c>
      <c r="S45" s="1934"/>
      <c r="T45" s="1935"/>
      <c r="U45" s="1934"/>
      <c r="V45" s="1934"/>
      <c r="W45" s="1933"/>
      <c r="X45" s="1935"/>
      <c r="Y45" s="1934"/>
      <c r="Z45" s="1934"/>
      <c r="AA45" s="1933"/>
      <c r="AB45" s="1940"/>
      <c r="AC45" s="1934"/>
      <c r="AD45" s="1935"/>
      <c r="AE45" s="1934"/>
      <c r="AF45" s="1934"/>
      <c r="AG45" s="1933"/>
      <c r="AH45" s="1935"/>
      <c r="AI45" s="1934"/>
      <c r="AJ45" s="1934"/>
      <c r="AK45" s="1933"/>
      <c r="AL45" s="1940"/>
    </row>
    <row r="46" spans="2:38" ht="18.899999999999999" customHeight="1">
      <c r="B46" s="2914" t="s">
        <v>1853</v>
      </c>
      <c r="C46" s="1593">
        <v>74.7</v>
      </c>
      <c r="D46" s="1592">
        <v>80.7</v>
      </c>
      <c r="E46" s="1593">
        <v>75.900000000000006</v>
      </c>
      <c r="F46" s="1592">
        <v>81.400000000000006</v>
      </c>
      <c r="G46" s="1591">
        <v>76.2</v>
      </c>
      <c r="H46" s="1592">
        <v>82.4</v>
      </c>
      <c r="I46" s="1593">
        <v>78.400000000000006</v>
      </c>
      <c r="J46" s="1592">
        <v>85.1</v>
      </c>
      <c r="K46" s="1588"/>
      <c r="L46" s="1589"/>
      <c r="M46" s="1588"/>
      <c r="N46" s="1589"/>
      <c r="O46" s="1590"/>
      <c r="P46" s="2925"/>
      <c r="Q46" s="2926"/>
      <c r="R46" s="2925"/>
      <c r="S46" s="1934"/>
      <c r="T46" s="1935"/>
      <c r="U46" s="1934"/>
      <c r="V46" s="1934"/>
      <c r="W46" s="1933"/>
      <c r="X46" s="1935"/>
      <c r="Y46" s="1934"/>
      <c r="Z46" s="1934"/>
      <c r="AA46" s="1933"/>
      <c r="AB46" s="1940"/>
      <c r="AC46" s="1934"/>
      <c r="AD46" s="1935"/>
      <c r="AE46" s="1934"/>
      <c r="AF46" s="1934"/>
      <c r="AG46" s="1933"/>
      <c r="AH46" s="1935"/>
      <c r="AI46" s="1934"/>
      <c r="AJ46" s="1934"/>
      <c r="AK46" s="1933"/>
      <c r="AL46" s="1940"/>
    </row>
    <row r="47" spans="2:38" ht="18.899999999999999" customHeight="1">
      <c r="B47" s="2914" t="s">
        <v>1854</v>
      </c>
      <c r="C47" s="1593">
        <v>75.400000000000006</v>
      </c>
      <c r="D47" s="1592">
        <v>80.7</v>
      </c>
      <c r="E47" s="1593">
        <v>76</v>
      </c>
      <c r="F47" s="1592">
        <v>83.1</v>
      </c>
      <c r="G47" s="1591">
        <v>75.599999999999994</v>
      </c>
      <c r="H47" s="1592">
        <v>82.9</v>
      </c>
      <c r="I47" s="1593">
        <v>78.400000000000006</v>
      </c>
      <c r="J47" s="1592">
        <v>85.3</v>
      </c>
      <c r="K47" s="1588"/>
      <c r="L47" s="1589"/>
      <c r="M47" s="1588"/>
      <c r="N47" s="1589"/>
      <c r="O47" s="1590"/>
      <c r="P47" s="2925"/>
      <c r="Q47" s="2926"/>
      <c r="R47" s="2925"/>
      <c r="S47" s="1934"/>
      <c r="T47" s="1935"/>
      <c r="U47" s="1934"/>
      <c r="V47" s="1934"/>
      <c r="W47" s="1933"/>
      <c r="X47" s="1935"/>
      <c r="Y47" s="1934"/>
      <c r="Z47" s="1934"/>
      <c r="AA47" s="1933"/>
      <c r="AB47" s="1940"/>
      <c r="AC47" s="1934"/>
      <c r="AD47" s="1935"/>
      <c r="AE47" s="1934"/>
      <c r="AF47" s="1934"/>
      <c r="AG47" s="1933"/>
      <c r="AH47" s="1935"/>
      <c r="AI47" s="1934"/>
      <c r="AJ47" s="1934"/>
      <c r="AK47" s="1933"/>
      <c r="AL47" s="1940"/>
    </row>
    <row r="48" spans="2:38" ht="18.899999999999999" customHeight="1" thickBot="1">
      <c r="B48" s="2917" t="s">
        <v>1855</v>
      </c>
      <c r="C48" s="1602">
        <v>75.2</v>
      </c>
      <c r="D48" s="1601">
        <v>81</v>
      </c>
      <c r="E48" s="1602">
        <v>75.7</v>
      </c>
      <c r="F48" s="1601">
        <v>82.6</v>
      </c>
      <c r="G48" s="1600">
        <v>76</v>
      </c>
      <c r="H48" s="1601">
        <v>81.2</v>
      </c>
      <c r="I48" s="1602">
        <v>78.5</v>
      </c>
      <c r="J48" s="1601">
        <v>85</v>
      </c>
      <c r="K48" s="2927"/>
      <c r="L48" s="2928"/>
      <c r="M48" s="2927"/>
      <c r="N48" s="2928"/>
      <c r="O48" s="2929"/>
      <c r="P48" s="2930"/>
      <c r="Q48" s="2931"/>
      <c r="R48" s="2930"/>
      <c r="S48" s="1934"/>
      <c r="T48" s="1935"/>
      <c r="U48" s="1934"/>
      <c r="V48" s="1934"/>
      <c r="W48" s="1933"/>
      <c r="X48" s="1935"/>
      <c r="Y48" s="1934"/>
      <c r="Z48" s="1934"/>
      <c r="AA48" s="1933"/>
      <c r="AB48" s="1940"/>
      <c r="AC48" s="1934"/>
      <c r="AD48" s="1935"/>
      <c r="AE48" s="1934"/>
      <c r="AF48" s="1934"/>
      <c r="AG48" s="1933"/>
      <c r="AH48" s="1935"/>
      <c r="AI48" s="1934"/>
      <c r="AJ48" s="1934"/>
      <c r="AK48" s="1933"/>
      <c r="AL48" s="1940"/>
    </row>
    <row r="49" spans="2:38" ht="18.899999999999999" customHeight="1" thickTop="1">
      <c r="B49" s="2916" t="s">
        <v>44</v>
      </c>
      <c r="C49" s="1605"/>
      <c r="D49" s="1604"/>
      <c r="E49" s="1605"/>
      <c r="F49" s="1604"/>
      <c r="G49" s="1603"/>
      <c r="H49" s="1604"/>
      <c r="I49" s="1603"/>
      <c r="J49" s="1604"/>
      <c r="K49" s="1570">
        <v>77.599999999999994</v>
      </c>
      <c r="L49" s="1571">
        <v>85.7</v>
      </c>
      <c r="M49" s="1570">
        <v>79</v>
      </c>
      <c r="N49" s="1571">
        <v>86</v>
      </c>
      <c r="O49" s="1572">
        <v>80.3</v>
      </c>
      <c r="P49" s="2880">
        <v>86.8</v>
      </c>
      <c r="Q49" s="2879">
        <v>81.400000000000006</v>
      </c>
      <c r="R49" s="2880">
        <v>87.3</v>
      </c>
      <c r="S49" s="1934"/>
      <c r="T49" s="1935"/>
      <c r="U49" s="1934"/>
      <c r="V49" s="1934"/>
      <c r="W49" s="1933"/>
      <c r="X49" s="1935"/>
      <c r="Y49" s="1934"/>
      <c r="Z49" s="1934"/>
      <c r="AA49" s="1933"/>
      <c r="AB49" s="1940"/>
      <c r="AC49" s="1934"/>
      <c r="AD49" s="1935"/>
      <c r="AE49" s="1934"/>
      <c r="AF49" s="1934"/>
      <c r="AG49" s="1933"/>
      <c r="AH49" s="1935"/>
      <c r="AI49" s="1934"/>
      <c r="AJ49" s="1934"/>
      <c r="AK49" s="1933"/>
      <c r="AL49" s="1940"/>
    </row>
    <row r="50" spans="2:38" ht="18.899999999999999" customHeight="1">
      <c r="B50" s="2914" t="s">
        <v>1856</v>
      </c>
      <c r="C50" s="1593">
        <v>74.099999999999994</v>
      </c>
      <c r="D50" s="1592">
        <v>79.599999999999994</v>
      </c>
      <c r="E50" s="1593">
        <v>74.7</v>
      </c>
      <c r="F50" s="1592">
        <v>81.400000000000006</v>
      </c>
      <c r="G50" s="1591">
        <v>75.7</v>
      </c>
      <c r="H50" s="1592">
        <v>81.3</v>
      </c>
      <c r="I50" s="1593">
        <v>77.5</v>
      </c>
      <c r="J50" s="1592">
        <v>84.1</v>
      </c>
      <c r="K50" s="1588"/>
      <c r="L50" s="1589"/>
      <c r="M50" s="1588"/>
      <c r="N50" s="1589"/>
      <c r="O50" s="1590"/>
      <c r="P50" s="2925"/>
      <c r="Q50" s="2926"/>
      <c r="R50" s="2925"/>
      <c r="S50" s="1934"/>
      <c r="T50" s="1935"/>
      <c r="U50" s="1934"/>
      <c r="V50" s="1934"/>
      <c r="W50" s="1933"/>
      <c r="X50" s="1935"/>
      <c r="Y50" s="1934"/>
      <c r="Z50" s="1934"/>
      <c r="AA50" s="1933"/>
      <c r="AB50" s="1940"/>
      <c r="AC50" s="1934"/>
      <c r="AD50" s="1935"/>
      <c r="AE50" s="1934"/>
      <c r="AF50" s="1934"/>
      <c r="AG50" s="1933"/>
      <c r="AH50" s="1935"/>
      <c r="AI50" s="1934"/>
      <c r="AJ50" s="1934"/>
      <c r="AK50" s="1933"/>
      <c r="AL50" s="1940"/>
    </row>
    <row r="51" spans="2:38" ht="18.899999999999999" customHeight="1">
      <c r="B51" s="2914" t="s">
        <v>1857</v>
      </c>
      <c r="C51" s="1593">
        <v>74.3</v>
      </c>
      <c r="D51" s="1592">
        <v>80.3</v>
      </c>
      <c r="E51" s="1593">
        <v>74.599999999999994</v>
      </c>
      <c r="F51" s="1592">
        <v>81.3</v>
      </c>
      <c r="G51" s="1591">
        <v>75.599999999999994</v>
      </c>
      <c r="H51" s="1592">
        <v>82.5</v>
      </c>
      <c r="I51" s="1593">
        <v>77.3</v>
      </c>
      <c r="J51" s="1592">
        <v>83.5</v>
      </c>
      <c r="K51" s="1588"/>
      <c r="L51" s="1589"/>
      <c r="M51" s="1588"/>
      <c r="N51" s="1589"/>
      <c r="O51" s="1590"/>
      <c r="P51" s="2925"/>
      <c r="Q51" s="2926"/>
      <c r="R51" s="2925"/>
      <c r="S51" s="1934"/>
      <c r="T51" s="1935"/>
      <c r="U51" s="1934"/>
      <c r="V51" s="1934"/>
      <c r="W51" s="1933"/>
      <c r="X51" s="1935"/>
      <c r="Y51" s="1934"/>
      <c r="Z51" s="1934"/>
      <c r="AA51" s="1933"/>
      <c r="AB51" s="1940"/>
      <c r="AC51" s="1934"/>
      <c r="AD51" s="1935"/>
      <c r="AE51" s="1934"/>
      <c r="AF51" s="1934"/>
      <c r="AG51" s="1933"/>
      <c r="AH51" s="1935"/>
      <c r="AI51" s="1934"/>
      <c r="AJ51" s="1934"/>
      <c r="AK51" s="1933"/>
      <c r="AL51" s="1940"/>
    </row>
    <row r="52" spans="2:38" ht="18.899999999999999" customHeight="1">
      <c r="B52" s="2914" t="s">
        <v>1858</v>
      </c>
      <c r="C52" s="1593">
        <v>74.5</v>
      </c>
      <c r="D52" s="1592">
        <v>80.7</v>
      </c>
      <c r="E52" s="1593">
        <v>74.900000000000006</v>
      </c>
      <c r="F52" s="1592">
        <v>80.7</v>
      </c>
      <c r="G52" s="1591">
        <v>75.7</v>
      </c>
      <c r="H52" s="1592">
        <v>81.400000000000006</v>
      </c>
      <c r="I52" s="1593">
        <v>76.3</v>
      </c>
      <c r="J52" s="1592">
        <v>85.1</v>
      </c>
      <c r="K52" s="1588"/>
      <c r="L52" s="1589"/>
      <c r="M52" s="1588"/>
      <c r="N52" s="1589"/>
      <c r="O52" s="1590"/>
      <c r="P52" s="2925"/>
      <c r="Q52" s="2926"/>
      <c r="R52" s="2925"/>
      <c r="S52" s="1934"/>
      <c r="T52" s="1935"/>
      <c r="U52" s="1934"/>
      <c r="V52" s="1934"/>
      <c r="W52" s="1933"/>
      <c r="X52" s="1935"/>
      <c r="Y52" s="1934"/>
      <c r="Z52" s="1934"/>
      <c r="AA52" s="1933"/>
      <c r="AB52" s="1940"/>
      <c r="AC52" s="1934"/>
      <c r="AD52" s="1935"/>
      <c r="AE52" s="1934"/>
      <c r="AF52" s="1934"/>
      <c r="AG52" s="1933"/>
      <c r="AH52" s="1935"/>
      <c r="AI52" s="1934"/>
      <c r="AJ52" s="1934"/>
      <c r="AK52" s="1933"/>
      <c r="AL52" s="1940"/>
    </row>
    <row r="53" spans="2:38" ht="18.899999999999999" customHeight="1" thickBot="1">
      <c r="B53" s="2923" t="s">
        <v>1859</v>
      </c>
      <c r="C53" s="1596">
        <v>74</v>
      </c>
      <c r="D53" s="1595">
        <v>81.099999999999994</v>
      </c>
      <c r="E53" s="1596">
        <v>74.599999999999994</v>
      </c>
      <c r="F53" s="1595">
        <v>80.599999999999994</v>
      </c>
      <c r="G53" s="1594">
        <v>74.900000000000006</v>
      </c>
      <c r="H53" s="1595">
        <v>81.900000000000006</v>
      </c>
      <c r="I53" s="1596">
        <v>76.8</v>
      </c>
      <c r="J53" s="1595">
        <v>83.8</v>
      </c>
      <c r="K53" s="2932"/>
      <c r="L53" s="2933"/>
      <c r="M53" s="2932"/>
      <c r="N53" s="2933"/>
      <c r="O53" s="2934"/>
      <c r="P53" s="2935"/>
      <c r="Q53" s="2936"/>
      <c r="R53" s="2935"/>
      <c r="S53" s="1934"/>
      <c r="T53" s="1935"/>
      <c r="U53" s="1934"/>
      <c r="V53" s="1934"/>
      <c r="W53" s="1933"/>
      <c r="X53" s="1935"/>
      <c r="Y53" s="1934"/>
      <c r="Z53" s="1934"/>
      <c r="AA53" s="1933"/>
      <c r="AB53" s="1940"/>
      <c r="AC53" s="1934"/>
      <c r="AD53" s="1935"/>
      <c r="AE53" s="1934"/>
      <c r="AF53" s="1934"/>
      <c r="AG53" s="1933"/>
      <c r="AH53" s="1935"/>
      <c r="AI53" s="1934"/>
      <c r="AJ53" s="1934"/>
      <c r="AK53" s="1933"/>
      <c r="AL53" s="1940"/>
    </row>
    <row r="54" spans="2:38" ht="18.899999999999999" customHeight="1">
      <c r="B54" s="2913" t="s">
        <v>212</v>
      </c>
      <c r="C54" s="1599"/>
      <c r="D54" s="1598"/>
      <c r="E54" s="1599"/>
      <c r="F54" s="1598"/>
      <c r="G54" s="1597"/>
      <c r="H54" s="1598"/>
      <c r="I54" s="1597"/>
      <c r="J54" s="1598"/>
      <c r="K54" s="1564">
        <v>78.2</v>
      </c>
      <c r="L54" s="1565">
        <v>85.5</v>
      </c>
      <c r="M54" s="1564">
        <v>78.7</v>
      </c>
      <c r="N54" s="1565">
        <v>85.9</v>
      </c>
      <c r="O54" s="1566">
        <v>79.900000000000006</v>
      </c>
      <c r="P54" s="2874">
        <v>86.7</v>
      </c>
      <c r="Q54" s="2873">
        <v>81.2</v>
      </c>
      <c r="R54" s="2874">
        <v>87.5</v>
      </c>
      <c r="S54" s="1934"/>
      <c r="T54" s="1935"/>
      <c r="U54" s="1934"/>
      <c r="V54" s="1934"/>
      <c r="W54" s="1933"/>
      <c r="X54" s="1935"/>
      <c r="Y54" s="1934"/>
      <c r="Z54" s="1934"/>
      <c r="AA54" s="1933"/>
      <c r="AB54" s="1940"/>
      <c r="AC54" s="1934"/>
      <c r="AD54" s="1935"/>
      <c r="AE54" s="1934"/>
      <c r="AF54" s="1934"/>
      <c r="AG54" s="1933"/>
      <c r="AH54" s="1935"/>
      <c r="AI54" s="1934"/>
      <c r="AJ54" s="1934"/>
      <c r="AK54" s="1933"/>
      <c r="AL54" s="1940"/>
    </row>
    <row r="55" spans="2:38" ht="18.899999999999999" customHeight="1">
      <c r="B55" s="2914" t="s">
        <v>1860</v>
      </c>
      <c r="C55" s="1562">
        <v>74.599999999999994</v>
      </c>
      <c r="D55" s="1563">
        <v>80.5</v>
      </c>
      <c r="E55" s="1562">
        <v>74.3</v>
      </c>
      <c r="F55" s="1563">
        <v>81.3</v>
      </c>
      <c r="G55" s="1561">
        <v>75.2</v>
      </c>
      <c r="H55" s="1563">
        <v>82.8</v>
      </c>
      <c r="I55" s="1562">
        <v>76.900000000000006</v>
      </c>
      <c r="J55" s="1563">
        <v>83.4</v>
      </c>
      <c r="K55" s="1588"/>
      <c r="L55" s="1589"/>
      <c r="M55" s="1588"/>
      <c r="N55" s="1589"/>
      <c r="O55" s="1590"/>
      <c r="P55" s="2925"/>
      <c r="Q55" s="2926"/>
      <c r="R55" s="2925"/>
      <c r="S55" s="1934"/>
      <c r="T55" s="1935"/>
      <c r="U55" s="1934"/>
      <c r="V55" s="1934"/>
      <c r="W55" s="1933"/>
      <c r="X55" s="1935"/>
      <c r="Y55" s="1934"/>
      <c r="Z55" s="1934"/>
      <c r="AA55" s="1933"/>
      <c r="AB55" s="1940"/>
      <c r="AC55" s="1934"/>
      <c r="AD55" s="1935"/>
      <c r="AE55" s="1934"/>
      <c r="AF55" s="1934"/>
      <c r="AG55" s="1933"/>
      <c r="AH55" s="1935"/>
      <c r="AI55" s="1934"/>
      <c r="AJ55" s="1934"/>
      <c r="AK55" s="1933"/>
      <c r="AL55" s="1940"/>
    </row>
    <row r="56" spans="2:38" ht="18.899999999999999" customHeight="1">
      <c r="B56" s="2914" t="s">
        <v>1861</v>
      </c>
      <c r="C56" s="1562">
        <v>73.400000000000006</v>
      </c>
      <c r="D56" s="1563">
        <v>79.900000000000006</v>
      </c>
      <c r="E56" s="1562">
        <v>74.599999999999994</v>
      </c>
      <c r="F56" s="1563">
        <v>81.2</v>
      </c>
      <c r="G56" s="1561">
        <v>76</v>
      </c>
      <c r="H56" s="1563">
        <v>82</v>
      </c>
      <c r="I56" s="1562">
        <v>76.099999999999994</v>
      </c>
      <c r="J56" s="1563">
        <v>83.7</v>
      </c>
      <c r="K56" s="1588"/>
      <c r="L56" s="1589"/>
      <c r="M56" s="1588"/>
      <c r="N56" s="1589"/>
      <c r="O56" s="1590"/>
      <c r="P56" s="2925"/>
      <c r="Q56" s="2926"/>
      <c r="R56" s="2925"/>
      <c r="S56" s="1934"/>
      <c r="T56" s="1935"/>
      <c r="U56" s="1934"/>
      <c r="V56" s="1934"/>
      <c r="W56" s="1933"/>
      <c r="X56" s="1935"/>
      <c r="Y56" s="1934"/>
      <c r="Z56" s="1934"/>
      <c r="AA56" s="1933"/>
      <c r="AB56" s="1940"/>
      <c r="AC56" s="1934"/>
      <c r="AD56" s="1935"/>
      <c r="AE56" s="1934"/>
      <c r="AF56" s="1934"/>
      <c r="AG56" s="1933"/>
      <c r="AH56" s="1935"/>
      <c r="AI56" s="1934"/>
      <c r="AJ56" s="1934"/>
      <c r="AK56" s="1933"/>
      <c r="AL56" s="1940"/>
    </row>
    <row r="57" spans="2:38" ht="18.899999999999999" customHeight="1">
      <c r="B57" s="2914" t="s">
        <v>1862</v>
      </c>
      <c r="C57" s="1562">
        <v>73.599999999999994</v>
      </c>
      <c r="D57" s="1563">
        <v>79.8</v>
      </c>
      <c r="E57" s="1562">
        <v>74.8</v>
      </c>
      <c r="F57" s="1563">
        <v>81.8</v>
      </c>
      <c r="G57" s="1561">
        <v>75.3</v>
      </c>
      <c r="H57" s="1563">
        <v>82.2</v>
      </c>
      <c r="I57" s="1562">
        <v>76.8</v>
      </c>
      <c r="J57" s="1563">
        <v>84.1</v>
      </c>
      <c r="K57" s="1588"/>
      <c r="L57" s="1589"/>
      <c r="M57" s="1588"/>
      <c r="N57" s="1589"/>
      <c r="O57" s="1590"/>
      <c r="P57" s="2925"/>
      <c r="Q57" s="2926"/>
      <c r="R57" s="2925"/>
      <c r="S57" s="1934"/>
      <c r="T57" s="1935"/>
      <c r="U57" s="1934"/>
      <c r="V57" s="1934"/>
      <c r="W57" s="1933"/>
      <c r="X57" s="1935"/>
      <c r="Y57" s="1934"/>
      <c r="Z57" s="1934"/>
      <c r="AA57" s="1933"/>
      <c r="AB57" s="1940"/>
      <c r="AC57" s="1934"/>
      <c r="AD57" s="1935"/>
      <c r="AE57" s="1934"/>
      <c r="AF57" s="1934"/>
      <c r="AG57" s="1933"/>
      <c r="AH57" s="1935"/>
      <c r="AI57" s="1934"/>
      <c r="AJ57" s="1934"/>
      <c r="AK57" s="1933"/>
      <c r="AL57" s="1940"/>
    </row>
    <row r="58" spans="2:38" ht="18.899999999999999" customHeight="1" thickBot="1">
      <c r="B58" s="2923" t="s">
        <v>1863</v>
      </c>
      <c r="C58" s="1560">
        <v>75.400000000000006</v>
      </c>
      <c r="D58" s="1559">
        <v>80.099999999999994</v>
      </c>
      <c r="E58" s="1560">
        <v>75.3</v>
      </c>
      <c r="F58" s="1559">
        <v>80.7</v>
      </c>
      <c r="G58" s="1558">
        <v>76.599999999999994</v>
      </c>
      <c r="H58" s="1559">
        <v>82.7</v>
      </c>
      <c r="I58" s="1560">
        <v>77.400000000000006</v>
      </c>
      <c r="J58" s="1559">
        <v>84.9</v>
      </c>
      <c r="K58" s="2932"/>
      <c r="L58" s="2933"/>
      <c r="M58" s="2932"/>
      <c r="N58" s="2933"/>
      <c r="O58" s="2934"/>
      <c r="P58" s="2935"/>
      <c r="Q58" s="2936"/>
      <c r="R58" s="2935"/>
      <c r="S58" s="1934"/>
      <c r="T58" s="1935"/>
      <c r="U58" s="1934"/>
      <c r="V58" s="1934"/>
      <c r="W58" s="1933"/>
      <c r="X58" s="1935"/>
      <c r="Y58" s="1934"/>
      <c r="Z58" s="1934"/>
      <c r="AA58" s="1933"/>
      <c r="AB58" s="1940"/>
      <c r="AC58" s="1934"/>
      <c r="AD58" s="1935"/>
      <c r="AE58" s="1934"/>
      <c r="AF58" s="1934"/>
      <c r="AG58" s="1933"/>
      <c r="AH58" s="1935"/>
      <c r="AI58" s="1934"/>
      <c r="AJ58" s="1934"/>
      <c r="AK58" s="1933"/>
      <c r="AL58" s="1940"/>
    </row>
    <row r="59" spans="2:38" ht="18.899999999999999" customHeight="1">
      <c r="B59" s="2913" t="s">
        <v>1658</v>
      </c>
      <c r="C59" s="1566">
        <v>75</v>
      </c>
      <c r="D59" s="1565">
        <v>80.599999999999994</v>
      </c>
      <c r="E59" s="1566">
        <v>75.3</v>
      </c>
      <c r="F59" s="1565">
        <v>80.599999999999994</v>
      </c>
      <c r="G59" s="1564">
        <v>75.900000000000006</v>
      </c>
      <c r="H59" s="1565">
        <v>82.2</v>
      </c>
      <c r="I59" s="1566">
        <v>77.5</v>
      </c>
      <c r="J59" s="1565">
        <v>84.1</v>
      </c>
      <c r="K59" s="1564">
        <v>78.900000000000006</v>
      </c>
      <c r="L59" s="1565">
        <v>85.5</v>
      </c>
      <c r="M59" s="1564">
        <v>79.599999999999994</v>
      </c>
      <c r="N59" s="1565">
        <v>86.2</v>
      </c>
      <c r="O59" s="1566">
        <v>81</v>
      </c>
      <c r="P59" s="2874">
        <v>87.1</v>
      </c>
      <c r="Q59" s="2873">
        <v>81.7</v>
      </c>
      <c r="R59" s="2874">
        <v>87.8</v>
      </c>
      <c r="S59" s="1934"/>
      <c r="T59" s="1935"/>
      <c r="U59" s="1934"/>
      <c r="V59" s="1934"/>
      <c r="W59" s="1933"/>
      <c r="X59" s="1935"/>
      <c r="Y59" s="1934"/>
      <c r="Z59" s="1934"/>
      <c r="AA59" s="1933"/>
      <c r="AB59" s="1940"/>
      <c r="AC59" s="1934"/>
      <c r="AD59" s="1935"/>
      <c r="AE59" s="1934"/>
      <c r="AF59" s="1934"/>
      <c r="AG59" s="1933"/>
      <c r="AH59" s="1935"/>
      <c r="AI59" s="1934"/>
      <c r="AJ59" s="1934"/>
      <c r="AK59" s="1933"/>
      <c r="AL59" s="1940"/>
    </row>
    <row r="60" spans="2:38" ht="18.899999999999999" customHeight="1">
      <c r="B60" s="2920" t="s">
        <v>1659</v>
      </c>
      <c r="C60" s="1562">
        <v>74</v>
      </c>
      <c r="D60" s="1563">
        <v>79.8</v>
      </c>
      <c r="E60" s="1562">
        <v>74.7</v>
      </c>
      <c r="F60" s="1563">
        <v>81.8</v>
      </c>
      <c r="G60" s="1561">
        <v>75.400000000000006</v>
      </c>
      <c r="H60" s="1563">
        <v>82.7</v>
      </c>
      <c r="I60" s="1562">
        <v>77.7</v>
      </c>
      <c r="J60" s="1563">
        <v>83.8</v>
      </c>
      <c r="K60" s="1561">
        <v>78.099999999999994</v>
      </c>
      <c r="L60" s="1563">
        <v>86.1</v>
      </c>
      <c r="M60" s="1561">
        <v>80.099999999999994</v>
      </c>
      <c r="N60" s="1563">
        <v>86.6</v>
      </c>
      <c r="O60" s="1562">
        <v>80.7</v>
      </c>
      <c r="P60" s="2876">
        <v>87.2</v>
      </c>
      <c r="Q60" s="2875">
        <v>81.8</v>
      </c>
      <c r="R60" s="2876">
        <v>88.1</v>
      </c>
      <c r="S60" s="1934"/>
      <c r="T60" s="1935"/>
      <c r="U60" s="1934"/>
      <c r="V60" s="1934"/>
      <c r="W60" s="1933"/>
      <c r="X60" s="1935"/>
      <c r="Y60" s="1934"/>
      <c r="Z60" s="1934"/>
      <c r="AA60" s="1933"/>
      <c r="AB60" s="1940"/>
      <c r="AC60" s="1934"/>
      <c r="AD60" s="1935"/>
      <c r="AE60" s="1934"/>
      <c r="AF60" s="1934"/>
      <c r="AG60" s="1933"/>
      <c r="AH60" s="1935"/>
      <c r="AI60" s="1934"/>
      <c r="AJ60" s="1934"/>
      <c r="AK60" s="1933"/>
      <c r="AL60" s="1940"/>
    </row>
    <row r="61" spans="2:38" ht="18.899999999999999" customHeight="1">
      <c r="B61" s="2914" t="s">
        <v>1864</v>
      </c>
      <c r="C61" s="1562">
        <v>74.400000000000006</v>
      </c>
      <c r="D61" s="1563">
        <v>80</v>
      </c>
      <c r="E61" s="1562">
        <v>75.400000000000006</v>
      </c>
      <c r="F61" s="1563">
        <v>81.400000000000006</v>
      </c>
      <c r="G61" s="1561">
        <v>75.900000000000006</v>
      </c>
      <c r="H61" s="1563">
        <v>82.3</v>
      </c>
      <c r="I61" s="1562">
        <v>77.3</v>
      </c>
      <c r="J61" s="1563">
        <v>84.2</v>
      </c>
      <c r="K61" s="1588"/>
      <c r="L61" s="1589"/>
      <c r="M61" s="1588"/>
      <c r="N61" s="1589"/>
      <c r="O61" s="1590"/>
      <c r="P61" s="2925"/>
      <c r="Q61" s="2926"/>
      <c r="R61" s="2925"/>
      <c r="S61" s="1934"/>
      <c r="T61" s="1935"/>
      <c r="U61" s="1934"/>
      <c r="V61" s="1934"/>
      <c r="W61" s="1933"/>
      <c r="X61" s="1935"/>
      <c r="Y61" s="1934"/>
      <c r="Z61" s="1934"/>
      <c r="AA61" s="1933"/>
      <c r="AB61" s="1940"/>
      <c r="AC61" s="1934"/>
      <c r="AD61" s="1935"/>
      <c r="AE61" s="1934"/>
      <c r="AF61" s="1934"/>
      <c r="AG61" s="1933"/>
      <c r="AH61" s="1935"/>
      <c r="AI61" s="1934"/>
      <c r="AJ61" s="1934"/>
      <c r="AK61" s="1933"/>
      <c r="AL61" s="1940"/>
    </row>
    <row r="62" spans="2:38" ht="18.899999999999999" customHeight="1">
      <c r="B62" s="2914" t="s">
        <v>1865</v>
      </c>
      <c r="C62" s="1562">
        <v>74.5</v>
      </c>
      <c r="D62" s="1563">
        <v>80.7</v>
      </c>
      <c r="E62" s="1562">
        <v>74.7</v>
      </c>
      <c r="F62" s="1563">
        <v>81.7</v>
      </c>
      <c r="G62" s="1561">
        <v>75.8</v>
      </c>
      <c r="H62" s="1563">
        <v>83.4</v>
      </c>
      <c r="I62" s="1562">
        <v>77.3</v>
      </c>
      <c r="J62" s="1563">
        <v>84.4</v>
      </c>
      <c r="K62" s="1588"/>
      <c r="L62" s="1589"/>
      <c r="M62" s="1588"/>
      <c r="N62" s="1589"/>
      <c r="O62" s="1590"/>
      <c r="P62" s="2925"/>
      <c r="Q62" s="2926"/>
      <c r="R62" s="2925"/>
      <c r="S62" s="1934"/>
      <c r="T62" s="1935"/>
      <c r="U62" s="1934"/>
      <c r="V62" s="1934"/>
      <c r="W62" s="1933"/>
      <c r="X62" s="1935"/>
      <c r="Y62" s="1934"/>
      <c r="Z62" s="1934"/>
      <c r="AA62" s="1933"/>
      <c r="AB62" s="1940"/>
      <c r="AC62" s="1934"/>
      <c r="AD62" s="1935"/>
      <c r="AE62" s="1934"/>
      <c r="AF62" s="1934"/>
      <c r="AG62" s="1933"/>
      <c r="AH62" s="1935"/>
      <c r="AI62" s="1934"/>
      <c r="AJ62" s="1934"/>
      <c r="AK62" s="1933"/>
      <c r="AL62" s="1940"/>
    </row>
    <row r="63" spans="2:38" ht="18.899999999999999" customHeight="1" thickBot="1">
      <c r="B63" s="2917" t="s">
        <v>1866</v>
      </c>
      <c r="C63" s="1578">
        <v>74.900000000000006</v>
      </c>
      <c r="D63" s="1577">
        <v>80.8</v>
      </c>
      <c r="E63" s="1578">
        <v>74.5</v>
      </c>
      <c r="F63" s="1577">
        <v>81.7</v>
      </c>
      <c r="G63" s="1576">
        <v>75.599999999999994</v>
      </c>
      <c r="H63" s="1577">
        <v>82.1</v>
      </c>
      <c r="I63" s="1578">
        <v>76.900000000000006</v>
      </c>
      <c r="J63" s="1577">
        <v>84.2</v>
      </c>
      <c r="K63" s="2927"/>
      <c r="L63" s="2928"/>
      <c r="M63" s="2927"/>
      <c r="N63" s="2928"/>
      <c r="O63" s="2929"/>
      <c r="P63" s="2930"/>
      <c r="Q63" s="2931"/>
      <c r="R63" s="2930"/>
      <c r="S63" s="1934"/>
      <c r="T63" s="1935"/>
      <c r="U63" s="1934"/>
      <c r="V63" s="1934"/>
      <c r="W63" s="1933"/>
      <c r="X63" s="1935"/>
      <c r="Y63" s="1934"/>
      <c r="Z63" s="1934"/>
      <c r="AA63" s="1933"/>
      <c r="AB63" s="1940"/>
      <c r="AC63" s="1934"/>
      <c r="AD63" s="1935"/>
      <c r="AE63" s="1934"/>
      <c r="AF63" s="1934"/>
      <c r="AG63" s="1933"/>
      <c r="AH63" s="1935"/>
      <c r="AI63" s="1934"/>
      <c r="AJ63" s="1934"/>
      <c r="AK63" s="1933"/>
      <c r="AL63" s="1940"/>
    </row>
    <row r="64" spans="2:38" ht="19.5" customHeight="1" thickTop="1">
      <c r="B64" s="2918" t="s">
        <v>418</v>
      </c>
      <c r="C64" s="1584">
        <v>74.3</v>
      </c>
      <c r="D64" s="1583">
        <v>80.3</v>
      </c>
      <c r="E64" s="1584">
        <v>74.599999999999994</v>
      </c>
      <c r="F64" s="1583">
        <v>81.8</v>
      </c>
      <c r="G64" s="1582">
        <v>75.7</v>
      </c>
      <c r="H64" s="1583">
        <v>82.7</v>
      </c>
      <c r="I64" s="1584">
        <v>77.5</v>
      </c>
      <c r="J64" s="1583">
        <v>84.2</v>
      </c>
      <c r="K64" s="1582">
        <v>77.8</v>
      </c>
      <c r="L64" s="1583">
        <v>85.6</v>
      </c>
      <c r="M64" s="1582">
        <v>79.5</v>
      </c>
      <c r="N64" s="1583">
        <v>86.9</v>
      </c>
      <c r="O64" s="1584">
        <v>81.099999999999994</v>
      </c>
      <c r="P64" s="2886">
        <v>87.1</v>
      </c>
      <c r="Q64" s="2885">
        <v>81.7</v>
      </c>
      <c r="R64" s="2886">
        <v>87.9</v>
      </c>
      <c r="S64" s="1934"/>
      <c r="T64" s="1935"/>
      <c r="U64" s="1934"/>
      <c r="V64" s="1934"/>
      <c r="W64" s="1933"/>
      <c r="X64" s="1935"/>
      <c r="Y64" s="1934"/>
      <c r="Z64" s="1934"/>
      <c r="AA64" s="1933"/>
      <c r="AB64" s="1940"/>
      <c r="AC64" s="1934"/>
      <c r="AD64" s="1935"/>
      <c r="AE64" s="1934"/>
      <c r="AF64" s="1934"/>
      <c r="AG64" s="1933"/>
      <c r="AH64" s="1935"/>
      <c r="AI64" s="1934"/>
      <c r="AJ64" s="1934"/>
      <c r="AK64" s="1933"/>
      <c r="AL64" s="1940"/>
    </row>
    <row r="65" spans="2:38" ht="19.5" customHeight="1">
      <c r="B65" s="2920" t="s">
        <v>420</v>
      </c>
      <c r="C65" s="1562">
        <v>74.400000000000006</v>
      </c>
      <c r="D65" s="1563">
        <v>80.5</v>
      </c>
      <c r="E65" s="1562">
        <v>75.5</v>
      </c>
      <c r="F65" s="1563">
        <v>81.400000000000006</v>
      </c>
      <c r="G65" s="1561">
        <v>76.599999999999994</v>
      </c>
      <c r="H65" s="1563">
        <v>83.1</v>
      </c>
      <c r="I65" s="1562">
        <v>77.2</v>
      </c>
      <c r="J65" s="1563">
        <v>84.6</v>
      </c>
      <c r="K65" s="1561">
        <v>79.099999999999994</v>
      </c>
      <c r="L65" s="1563">
        <v>86</v>
      </c>
      <c r="M65" s="1561">
        <v>79</v>
      </c>
      <c r="N65" s="1563">
        <v>86</v>
      </c>
      <c r="O65" s="1562">
        <v>81</v>
      </c>
      <c r="P65" s="2876">
        <v>87.3</v>
      </c>
      <c r="Q65" s="2875">
        <v>81.7</v>
      </c>
      <c r="R65" s="2876">
        <v>87.9</v>
      </c>
      <c r="S65" s="1934"/>
      <c r="T65" s="1935"/>
      <c r="U65" s="1934"/>
      <c r="V65" s="1934"/>
      <c r="W65" s="1933"/>
      <c r="X65" s="1935"/>
      <c r="Y65" s="1934"/>
      <c r="Z65" s="1934"/>
      <c r="AA65" s="1933"/>
      <c r="AB65" s="1940"/>
      <c r="AC65" s="1934"/>
      <c r="AD65" s="1935"/>
      <c r="AE65" s="1934"/>
      <c r="AF65" s="1934"/>
      <c r="AG65" s="1933"/>
      <c r="AH65" s="1935"/>
      <c r="AI65" s="1934"/>
      <c r="AJ65" s="1934"/>
      <c r="AK65" s="1933"/>
      <c r="AL65" s="1940"/>
    </row>
    <row r="66" spans="2:38" ht="19.5" customHeight="1" thickBot="1">
      <c r="B66" s="2922" t="s">
        <v>441</v>
      </c>
      <c r="C66" s="1569">
        <v>74.2</v>
      </c>
      <c r="D66" s="1568">
        <v>80.599999999999994</v>
      </c>
      <c r="E66" s="1569">
        <v>74.7</v>
      </c>
      <c r="F66" s="1568">
        <v>81.2</v>
      </c>
      <c r="G66" s="1567">
        <v>75.400000000000006</v>
      </c>
      <c r="H66" s="1568">
        <v>82.9</v>
      </c>
      <c r="I66" s="1569">
        <v>76.7</v>
      </c>
      <c r="J66" s="1568">
        <v>84.6</v>
      </c>
      <c r="K66" s="1567">
        <v>78.400000000000006</v>
      </c>
      <c r="L66" s="1568">
        <v>86.2</v>
      </c>
      <c r="M66" s="1567">
        <v>79.400000000000006</v>
      </c>
      <c r="N66" s="1568">
        <v>85.4</v>
      </c>
      <c r="O66" s="1569">
        <v>81.099999999999994</v>
      </c>
      <c r="P66" s="2878">
        <v>87</v>
      </c>
      <c r="Q66" s="2877">
        <v>81.8</v>
      </c>
      <c r="R66" s="2878">
        <v>88</v>
      </c>
      <c r="S66" s="1934"/>
      <c r="T66" s="1935"/>
      <c r="U66" s="1934"/>
      <c r="V66" s="1934"/>
      <c r="W66" s="1933"/>
      <c r="X66" s="1935"/>
      <c r="Y66" s="1934"/>
      <c r="Z66" s="1934"/>
      <c r="AA66" s="1933"/>
      <c r="AB66" s="1940"/>
      <c r="AC66" s="1934"/>
      <c r="AD66" s="1935"/>
      <c r="AE66" s="1934"/>
      <c r="AF66" s="1934"/>
      <c r="AG66" s="1933"/>
      <c r="AH66" s="1935"/>
      <c r="AI66" s="1934"/>
      <c r="AJ66" s="1934"/>
      <c r="AK66" s="1933"/>
      <c r="AL66" s="1940"/>
    </row>
    <row r="67" spans="2:38" ht="19.5" customHeight="1" thickTop="1">
      <c r="B67" s="2916" t="s">
        <v>1655</v>
      </c>
      <c r="C67" s="1572">
        <v>74.7</v>
      </c>
      <c r="D67" s="1571">
        <v>79.900000000000006</v>
      </c>
      <c r="E67" s="1572">
        <v>75</v>
      </c>
      <c r="F67" s="1571">
        <v>80.599999999999994</v>
      </c>
      <c r="G67" s="1570">
        <v>75.3</v>
      </c>
      <c r="H67" s="1571">
        <v>82.8</v>
      </c>
      <c r="I67" s="1572">
        <v>76.599999999999994</v>
      </c>
      <c r="J67" s="1571">
        <v>84</v>
      </c>
      <c r="K67" s="1570">
        <v>78.400000000000006</v>
      </c>
      <c r="L67" s="1571">
        <v>85.4</v>
      </c>
      <c r="M67" s="1570">
        <v>79.599999999999994</v>
      </c>
      <c r="N67" s="1571">
        <v>85.9</v>
      </c>
      <c r="O67" s="1572">
        <v>80.8</v>
      </c>
      <c r="P67" s="2880">
        <v>86.9</v>
      </c>
      <c r="Q67" s="2879">
        <v>81.599999999999994</v>
      </c>
      <c r="R67" s="2880">
        <v>87.7</v>
      </c>
      <c r="S67" s="1934"/>
      <c r="T67" s="1935"/>
      <c r="U67" s="1934"/>
      <c r="V67" s="1934"/>
      <c r="W67" s="1933"/>
      <c r="X67" s="1935"/>
      <c r="Y67" s="1934"/>
      <c r="Z67" s="1934"/>
      <c r="AA67" s="1933"/>
      <c r="AB67" s="1940"/>
      <c r="AC67" s="1934"/>
      <c r="AD67" s="1935"/>
      <c r="AE67" s="1934"/>
      <c r="AF67" s="1934"/>
      <c r="AG67" s="1933"/>
      <c r="AH67" s="1935"/>
      <c r="AI67" s="1934"/>
      <c r="AJ67" s="1934"/>
      <c r="AK67" s="1933"/>
      <c r="AL67" s="1940"/>
    </row>
    <row r="68" spans="2:38" ht="18.75" customHeight="1">
      <c r="B68" s="2920" t="s">
        <v>1656</v>
      </c>
      <c r="C68" s="1562">
        <v>74.900000000000006</v>
      </c>
      <c r="D68" s="1563">
        <v>80.599999999999994</v>
      </c>
      <c r="E68" s="1562">
        <v>75.2</v>
      </c>
      <c r="F68" s="1563">
        <v>81.3</v>
      </c>
      <c r="G68" s="1561">
        <v>75.8</v>
      </c>
      <c r="H68" s="1563">
        <v>82.9</v>
      </c>
      <c r="I68" s="1562">
        <v>76.8</v>
      </c>
      <c r="J68" s="1563">
        <v>84.1</v>
      </c>
      <c r="K68" s="1561">
        <v>78.7</v>
      </c>
      <c r="L68" s="1563">
        <v>85.6</v>
      </c>
      <c r="M68" s="1561">
        <v>79.900000000000006</v>
      </c>
      <c r="N68" s="1563">
        <v>85.7</v>
      </c>
      <c r="O68" s="1562">
        <v>81</v>
      </c>
      <c r="P68" s="2876">
        <v>87.3</v>
      </c>
      <c r="Q68" s="2875">
        <v>81.7</v>
      </c>
      <c r="R68" s="2876">
        <v>88</v>
      </c>
      <c r="S68" s="1934"/>
      <c r="T68" s="1935"/>
      <c r="U68" s="1934"/>
      <c r="V68" s="1934"/>
      <c r="W68" s="1933"/>
      <c r="X68" s="1935"/>
      <c r="Y68" s="1934"/>
      <c r="Z68" s="1934"/>
      <c r="AA68" s="1933"/>
      <c r="AB68" s="1940"/>
      <c r="AC68" s="1934"/>
      <c r="AD68" s="1935"/>
      <c r="AE68" s="1934"/>
      <c r="AF68" s="1934"/>
      <c r="AG68" s="1933"/>
      <c r="AH68" s="1935"/>
      <c r="AI68" s="1934"/>
      <c r="AJ68" s="1934"/>
      <c r="AK68" s="1933"/>
      <c r="AL68" s="1940"/>
    </row>
    <row r="69" spans="2:38" ht="18.75" customHeight="1">
      <c r="B69" s="2920" t="s">
        <v>1867</v>
      </c>
      <c r="C69" s="1590"/>
      <c r="D69" s="1589"/>
      <c r="E69" s="1590"/>
      <c r="F69" s="1589"/>
      <c r="G69" s="1588"/>
      <c r="H69" s="1589"/>
      <c r="I69" s="1590"/>
      <c r="J69" s="1589"/>
      <c r="K69" s="1561">
        <v>77.8</v>
      </c>
      <c r="L69" s="1563">
        <v>85.5</v>
      </c>
      <c r="M69" s="1561">
        <v>79.8</v>
      </c>
      <c r="N69" s="1563">
        <v>86.7</v>
      </c>
      <c r="O69" s="1562">
        <v>81.099999999999994</v>
      </c>
      <c r="P69" s="2876">
        <v>87.5</v>
      </c>
      <c r="Q69" s="2875">
        <v>81.7</v>
      </c>
      <c r="R69" s="2876">
        <v>88</v>
      </c>
      <c r="S69" s="1934"/>
      <c r="T69" s="1935"/>
      <c r="U69" s="1934"/>
      <c r="V69" s="1934"/>
      <c r="W69" s="1933"/>
      <c r="X69" s="1935"/>
      <c r="Y69" s="1934"/>
      <c r="Z69" s="1934"/>
      <c r="AA69" s="1933"/>
      <c r="AB69" s="1940"/>
      <c r="AC69" s="1934"/>
      <c r="AD69" s="1935"/>
      <c r="AE69" s="1934"/>
      <c r="AF69" s="1934"/>
      <c r="AG69" s="1933"/>
      <c r="AH69" s="1935"/>
      <c r="AI69" s="1934"/>
      <c r="AJ69" s="1934"/>
      <c r="AK69" s="1933"/>
      <c r="AL69" s="1940"/>
    </row>
    <row r="70" spans="2:38" ht="18.75" customHeight="1">
      <c r="B70" s="2914" t="s">
        <v>1868</v>
      </c>
      <c r="C70" s="1562">
        <v>73.900000000000006</v>
      </c>
      <c r="D70" s="1563">
        <v>80.599999999999994</v>
      </c>
      <c r="E70" s="1562">
        <v>75.3</v>
      </c>
      <c r="F70" s="1563">
        <v>81.599999999999994</v>
      </c>
      <c r="G70" s="1561">
        <v>75.5</v>
      </c>
      <c r="H70" s="1563">
        <v>82.3</v>
      </c>
      <c r="I70" s="1562">
        <v>76.900000000000006</v>
      </c>
      <c r="J70" s="1563">
        <v>83.7</v>
      </c>
      <c r="K70" s="1588"/>
      <c r="L70" s="1589"/>
      <c r="M70" s="1588"/>
      <c r="N70" s="1589"/>
      <c r="O70" s="1590"/>
      <c r="P70" s="2925"/>
      <c r="Q70" s="2926"/>
      <c r="R70" s="2925"/>
      <c r="S70" s="1934"/>
      <c r="T70" s="1935"/>
      <c r="U70" s="1934"/>
      <c r="V70" s="1934"/>
      <c r="W70" s="1933"/>
      <c r="X70" s="1935"/>
      <c r="Y70" s="1934"/>
      <c r="Z70" s="1934"/>
      <c r="AA70" s="1933"/>
      <c r="AB70" s="1940"/>
      <c r="AC70" s="1934"/>
      <c r="AD70" s="1935"/>
      <c r="AE70" s="1934"/>
      <c r="AF70" s="1934"/>
      <c r="AG70" s="1933"/>
      <c r="AH70" s="1935"/>
      <c r="AI70" s="1934"/>
      <c r="AJ70" s="1934"/>
      <c r="AK70" s="1933"/>
      <c r="AL70" s="1940"/>
    </row>
    <row r="71" spans="2:38" ht="18.75" customHeight="1" thickBot="1">
      <c r="B71" s="2917" t="s">
        <v>1869</v>
      </c>
      <c r="C71" s="1578">
        <v>74.8</v>
      </c>
      <c r="D71" s="1577">
        <v>81.2</v>
      </c>
      <c r="E71" s="1578">
        <v>74.599999999999994</v>
      </c>
      <c r="F71" s="1577">
        <v>80.900000000000006</v>
      </c>
      <c r="G71" s="1576">
        <v>76</v>
      </c>
      <c r="H71" s="1577">
        <v>82.3</v>
      </c>
      <c r="I71" s="1578">
        <v>76.8</v>
      </c>
      <c r="J71" s="1577">
        <v>83.6</v>
      </c>
      <c r="K71" s="2927"/>
      <c r="L71" s="2928"/>
      <c r="M71" s="2927"/>
      <c r="N71" s="2928"/>
      <c r="O71" s="2929"/>
      <c r="P71" s="2930"/>
      <c r="Q71" s="2931"/>
      <c r="R71" s="2930"/>
      <c r="S71" s="1934"/>
      <c r="T71" s="1935"/>
      <c r="U71" s="1934"/>
      <c r="V71" s="1934"/>
      <c r="W71" s="1933"/>
      <c r="X71" s="1935"/>
      <c r="Y71" s="1934"/>
      <c r="Z71" s="1934"/>
      <c r="AA71" s="1933"/>
      <c r="AB71" s="1940"/>
      <c r="AC71" s="1934"/>
      <c r="AD71" s="1935"/>
      <c r="AE71" s="1934"/>
      <c r="AF71" s="1934"/>
      <c r="AG71" s="1933"/>
      <c r="AH71" s="1935"/>
      <c r="AI71" s="1934"/>
      <c r="AJ71" s="1934"/>
      <c r="AK71" s="1933"/>
      <c r="AL71" s="1940"/>
    </row>
    <row r="72" spans="2:38" ht="18.899999999999999" customHeight="1" thickTop="1">
      <c r="B72" s="2913" t="s">
        <v>49</v>
      </c>
      <c r="C72" s="1566">
        <v>74.8</v>
      </c>
      <c r="D72" s="1565">
        <v>80.900000000000006</v>
      </c>
      <c r="E72" s="1566">
        <v>76.5</v>
      </c>
      <c r="F72" s="1565">
        <v>82.8</v>
      </c>
      <c r="G72" s="1564">
        <v>76.8</v>
      </c>
      <c r="H72" s="1565">
        <v>83.3</v>
      </c>
      <c r="I72" s="1566">
        <v>78.2</v>
      </c>
      <c r="J72" s="1565">
        <v>84.7</v>
      </c>
      <c r="K72" s="1564">
        <v>78.8</v>
      </c>
      <c r="L72" s="1565">
        <v>85.9</v>
      </c>
      <c r="M72" s="1564">
        <v>79.2</v>
      </c>
      <c r="N72" s="1565">
        <v>85.8</v>
      </c>
      <c r="O72" s="1566">
        <v>80.3</v>
      </c>
      <c r="P72" s="2874">
        <v>87.1</v>
      </c>
      <c r="Q72" s="2873">
        <v>81.7</v>
      </c>
      <c r="R72" s="2874">
        <v>87.7</v>
      </c>
      <c r="S72" s="1934"/>
      <c r="T72" s="1935"/>
      <c r="U72" s="1934"/>
      <c r="V72" s="1934"/>
      <c r="W72" s="1933"/>
      <c r="X72" s="1935"/>
      <c r="Y72" s="1934"/>
      <c r="Z72" s="1934"/>
      <c r="AA72" s="1933"/>
      <c r="AB72" s="1940"/>
      <c r="AC72" s="1934"/>
      <c r="AD72" s="1935"/>
      <c r="AE72" s="1934"/>
      <c r="AF72" s="1934"/>
      <c r="AG72" s="1933"/>
      <c r="AH72" s="1935"/>
      <c r="AI72" s="1934"/>
      <c r="AJ72" s="1934"/>
      <c r="AK72" s="1933"/>
      <c r="AL72" s="1940"/>
    </row>
    <row r="73" spans="2:38" ht="18.75" customHeight="1">
      <c r="B73" s="2914" t="s">
        <v>1870</v>
      </c>
      <c r="C73" s="1562">
        <v>74.2</v>
      </c>
      <c r="D73" s="1563">
        <v>81.400000000000006</v>
      </c>
      <c r="E73" s="1562">
        <v>75.2</v>
      </c>
      <c r="F73" s="1563">
        <v>82.6</v>
      </c>
      <c r="G73" s="1561">
        <v>76.099999999999994</v>
      </c>
      <c r="H73" s="1563">
        <v>82.4</v>
      </c>
      <c r="I73" s="1562">
        <v>76.2</v>
      </c>
      <c r="J73" s="1563">
        <v>84.6</v>
      </c>
      <c r="K73" s="1588"/>
      <c r="L73" s="1589"/>
      <c r="M73" s="1588"/>
      <c r="N73" s="1589"/>
      <c r="O73" s="1590"/>
      <c r="P73" s="2925"/>
      <c r="Q73" s="2926"/>
      <c r="R73" s="2925"/>
      <c r="S73" s="1934"/>
      <c r="T73" s="1935"/>
      <c r="U73" s="1934"/>
      <c r="V73" s="1934"/>
      <c r="W73" s="1933"/>
      <c r="X73" s="1935"/>
      <c r="Y73" s="1934"/>
      <c r="Z73" s="1934"/>
      <c r="AA73" s="1933"/>
      <c r="AB73" s="1940"/>
      <c r="AC73" s="1934"/>
      <c r="AD73" s="1935"/>
      <c r="AE73" s="1934"/>
      <c r="AF73" s="1934"/>
      <c r="AG73" s="1933"/>
      <c r="AH73" s="1935"/>
      <c r="AI73" s="1934"/>
      <c r="AJ73" s="1934"/>
      <c r="AK73" s="1933"/>
      <c r="AL73" s="1940"/>
    </row>
    <row r="74" spans="2:38" ht="18.75" customHeight="1">
      <c r="B74" s="2914" t="s">
        <v>1871</v>
      </c>
      <c r="C74" s="1562">
        <v>75.099999999999994</v>
      </c>
      <c r="D74" s="1563">
        <v>81.099999999999994</v>
      </c>
      <c r="E74" s="1562">
        <v>75.599999999999994</v>
      </c>
      <c r="F74" s="1563">
        <v>82.6</v>
      </c>
      <c r="G74" s="1561">
        <v>75.900000000000006</v>
      </c>
      <c r="H74" s="1563">
        <v>82.9</v>
      </c>
      <c r="I74" s="1562">
        <v>77.400000000000006</v>
      </c>
      <c r="J74" s="1563">
        <v>84.2</v>
      </c>
      <c r="K74" s="1588"/>
      <c r="L74" s="1589"/>
      <c r="M74" s="1588"/>
      <c r="N74" s="1589"/>
      <c r="O74" s="1590"/>
      <c r="P74" s="2925"/>
      <c r="Q74" s="2926"/>
      <c r="R74" s="2925"/>
      <c r="S74" s="1934"/>
      <c r="T74" s="1935"/>
      <c r="U74" s="1934"/>
      <c r="V74" s="1934"/>
      <c r="W74" s="1933"/>
      <c r="X74" s="1935"/>
      <c r="Y74" s="1934"/>
      <c r="Z74" s="1934"/>
      <c r="AA74" s="1933"/>
      <c r="AB74" s="1940"/>
      <c r="AC74" s="1934"/>
      <c r="AD74" s="1935"/>
      <c r="AE74" s="1934"/>
      <c r="AF74" s="1934"/>
      <c r="AG74" s="1933"/>
      <c r="AH74" s="1935"/>
      <c r="AI74" s="1934"/>
      <c r="AJ74" s="1934"/>
      <c r="AK74" s="1933"/>
      <c r="AL74" s="1940"/>
    </row>
    <row r="75" spans="2:38" ht="18.75" customHeight="1">
      <c r="B75" s="2914" t="s">
        <v>1872</v>
      </c>
      <c r="C75" s="1562">
        <v>76</v>
      </c>
      <c r="D75" s="1563">
        <v>81</v>
      </c>
      <c r="E75" s="1562">
        <v>76.7</v>
      </c>
      <c r="F75" s="1563">
        <v>83.6</v>
      </c>
      <c r="G75" s="1561">
        <v>76.5</v>
      </c>
      <c r="H75" s="1563">
        <v>83</v>
      </c>
      <c r="I75" s="1562">
        <v>78.099999999999994</v>
      </c>
      <c r="J75" s="1563">
        <v>85.6</v>
      </c>
      <c r="K75" s="1588"/>
      <c r="L75" s="1589"/>
      <c r="M75" s="1588"/>
      <c r="N75" s="1589"/>
      <c r="O75" s="1590"/>
      <c r="P75" s="2925"/>
      <c r="Q75" s="2926"/>
      <c r="R75" s="2925"/>
      <c r="S75" s="1934"/>
      <c r="T75" s="1935"/>
      <c r="U75" s="1934"/>
      <c r="V75" s="1934"/>
      <c r="W75" s="1933"/>
      <c r="X75" s="1935"/>
      <c r="Y75" s="1934"/>
      <c r="Z75" s="1934"/>
      <c r="AA75" s="1933"/>
      <c r="AB75" s="1940"/>
      <c r="AC75" s="1934"/>
      <c r="AD75" s="1935"/>
      <c r="AE75" s="1934"/>
      <c r="AF75" s="1934"/>
      <c r="AG75" s="1933"/>
      <c r="AH75" s="1935"/>
      <c r="AI75" s="1934"/>
      <c r="AJ75" s="1934"/>
      <c r="AK75" s="1933"/>
      <c r="AL75" s="1940"/>
    </row>
    <row r="76" spans="2:38" ht="18.75" customHeight="1">
      <c r="B76" s="2914" t="s">
        <v>1873</v>
      </c>
      <c r="C76" s="1562">
        <v>76.2</v>
      </c>
      <c r="D76" s="1563">
        <v>81.7</v>
      </c>
      <c r="E76" s="1562">
        <v>77</v>
      </c>
      <c r="F76" s="1563">
        <v>82.2</v>
      </c>
      <c r="G76" s="1561">
        <v>76.400000000000006</v>
      </c>
      <c r="H76" s="1563">
        <v>83</v>
      </c>
      <c r="I76" s="1562">
        <v>78.599999999999994</v>
      </c>
      <c r="J76" s="1563">
        <v>86</v>
      </c>
      <c r="K76" s="1588"/>
      <c r="L76" s="1589"/>
      <c r="M76" s="1588"/>
      <c r="N76" s="1589"/>
      <c r="O76" s="1590"/>
      <c r="P76" s="2925"/>
      <c r="Q76" s="2926"/>
      <c r="R76" s="2925"/>
      <c r="S76" s="1934"/>
      <c r="T76" s="1935"/>
      <c r="U76" s="1934"/>
      <c r="V76" s="1934"/>
      <c r="W76" s="1933"/>
      <c r="X76" s="1935"/>
      <c r="Y76" s="1934"/>
      <c r="Z76" s="1934"/>
      <c r="AA76" s="1933"/>
      <c r="AB76" s="1940"/>
      <c r="AC76" s="1934"/>
      <c r="AD76" s="1935"/>
      <c r="AE76" s="1934"/>
      <c r="AF76" s="1934"/>
      <c r="AG76" s="1933"/>
      <c r="AH76" s="1935"/>
      <c r="AI76" s="1934"/>
      <c r="AJ76" s="1934"/>
      <c r="AK76" s="1933"/>
      <c r="AL76" s="1940"/>
    </row>
    <row r="77" spans="2:38" ht="18.75" customHeight="1" thickBot="1">
      <c r="B77" s="2923" t="s">
        <v>1874</v>
      </c>
      <c r="C77" s="1560">
        <v>76.2</v>
      </c>
      <c r="D77" s="1559">
        <v>81.400000000000006</v>
      </c>
      <c r="E77" s="1560">
        <v>75.5</v>
      </c>
      <c r="F77" s="1559">
        <v>82.6</v>
      </c>
      <c r="G77" s="1558">
        <v>76.400000000000006</v>
      </c>
      <c r="H77" s="1559">
        <v>82.1</v>
      </c>
      <c r="I77" s="1560">
        <v>78.900000000000006</v>
      </c>
      <c r="J77" s="1559">
        <v>84.7</v>
      </c>
      <c r="K77" s="2932"/>
      <c r="L77" s="2933"/>
      <c r="M77" s="2932"/>
      <c r="N77" s="2933"/>
      <c r="O77" s="2934"/>
      <c r="P77" s="2935"/>
      <c r="Q77" s="2936"/>
      <c r="R77" s="2935"/>
      <c r="S77" s="1934"/>
      <c r="T77" s="1935"/>
      <c r="U77" s="1934"/>
      <c r="V77" s="1934"/>
      <c r="W77" s="1933"/>
      <c r="X77" s="1935"/>
      <c r="Y77" s="1934"/>
      <c r="Z77" s="1934"/>
      <c r="AA77" s="1933"/>
      <c r="AB77" s="1940"/>
      <c r="AC77" s="1934"/>
      <c r="AD77" s="1935"/>
      <c r="AE77" s="1934"/>
      <c r="AF77" s="1934"/>
      <c r="AG77" s="1933"/>
      <c r="AH77" s="1935"/>
      <c r="AI77" s="1934"/>
      <c r="AJ77" s="1934"/>
      <c r="AK77" s="1933"/>
      <c r="AL77" s="1940"/>
    </row>
    <row r="78" spans="2:38" ht="18.75" customHeight="1">
      <c r="B78" s="2913" t="s">
        <v>443</v>
      </c>
      <c r="C78" s="1599"/>
      <c r="D78" s="1598"/>
      <c r="E78" s="1599"/>
      <c r="F78" s="1598"/>
      <c r="G78" s="1597"/>
      <c r="H78" s="1598"/>
      <c r="I78" s="1599"/>
      <c r="J78" s="1598"/>
      <c r="K78" s="1564">
        <v>78.099999999999994</v>
      </c>
      <c r="L78" s="1565">
        <v>86.1</v>
      </c>
      <c r="M78" s="1564">
        <v>79.3</v>
      </c>
      <c r="N78" s="1565">
        <v>86.4</v>
      </c>
      <c r="O78" s="1566">
        <v>80.5</v>
      </c>
      <c r="P78" s="2874">
        <v>87.3</v>
      </c>
      <c r="Q78" s="2873">
        <v>81.2</v>
      </c>
      <c r="R78" s="2874">
        <v>88.1</v>
      </c>
      <c r="S78" s="1934"/>
      <c r="T78" s="1935"/>
      <c r="U78" s="1934"/>
      <c r="V78" s="1934"/>
      <c r="W78" s="1933"/>
      <c r="X78" s="1935"/>
      <c r="Y78" s="1934"/>
      <c r="Z78" s="1934"/>
      <c r="AA78" s="1933"/>
      <c r="AB78" s="1940"/>
      <c r="AC78" s="1934"/>
      <c r="AD78" s="1935"/>
      <c r="AE78" s="1934"/>
      <c r="AF78" s="1934"/>
      <c r="AG78" s="1933"/>
      <c r="AH78" s="1935"/>
      <c r="AI78" s="1934"/>
      <c r="AJ78" s="1934"/>
      <c r="AK78" s="1933"/>
      <c r="AL78" s="1940"/>
    </row>
    <row r="79" spans="2:38" ht="18.75" customHeight="1">
      <c r="B79" s="2914" t="s">
        <v>1875</v>
      </c>
      <c r="C79" s="1593">
        <v>74.400000000000006</v>
      </c>
      <c r="D79" s="1592">
        <v>81.3</v>
      </c>
      <c r="E79" s="1593">
        <v>75</v>
      </c>
      <c r="F79" s="1592">
        <v>81.8</v>
      </c>
      <c r="G79" s="1591">
        <v>75.900000000000006</v>
      </c>
      <c r="H79" s="1592">
        <v>82.3</v>
      </c>
      <c r="I79" s="1593">
        <v>77.599999999999994</v>
      </c>
      <c r="J79" s="1592">
        <v>84.1</v>
      </c>
      <c r="K79" s="1588"/>
      <c r="L79" s="1589"/>
      <c r="M79" s="1588"/>
      <c r="N79" s="1589"/>
      <c r="O79" s="1590"/>
      <c r="P79" s="2925"/>
      <c r="Q79" s="2926"/>
      <c r="R79" s="2925"/>
      <c r="S79" s="1934"/>
      <c r="T79" s="1935"/>
      <c r="U79" s="1934"/>
      <c r="V79" s="1934"/>
      <c r="W79" s="1933"/>
      <c r="X79" s="1935"/>
      <c r="Y79" s="1934"/>
      <c r="Z79" s="1934"/>
      <c r="AA79" s="1933"/>
      <c r="AB79" s="1940"/>
      <c r="AC79" s="1934"/>
      <c r="AD79" s="1935"/>
      <c r="AE79" s="1934"/>
      <c r="AF79" s="1934"/>
      <c r="AG79" s="1933"/>
      <c r="AH79" s="1935"/>
      <c r="AI79" s="1934"/>
      <c r="AJ79" s="1934"/>
      <c r="AK79" s="1933"/>
      <c r="AL79" s="1940"/>
    </row>
    <row r="80" spans="2:38" ht="18.75" customHeight="1">
      <c r="B80" s="2914" t="s">
        <v>1876</v>
      </c>
      <c r="C80" s="1593">
        <v>75</v>
      </c>
      <c r="D80" s="1592">
        <v>81</v>
      </c>
      <c r="E80" s="1593">
        <v>75.3</v>
      </c>
      <c r="F80" s="1592">
        <v>81.7</v>
      </c>
      <c r="G80" s="1591">
        <v>76</v>
      </c>
      <c r="H80" s="1592">
        <v>83.4</v>
      </c>
      <c r="I80" s="1593">
        <v>78.5</v>
      </c>
      <c r="J80" s="1592">
        <v>85.5</v>
      </c>
      <c r="K80" s="1588"/>
      <c r="L80" s="1589"/>
      <c r="M80" s="1588"/>
      <c r="N80" s="1589"/>
      <c r="O80" s="1590"/>
      <c r="P80" s="2925"/>
      <c r="Q80" s="2926"/>
      <c r="R80" s="2925"/>
      <c r="S80" s="1934"/>
      <c r="T80" s="1935"/>
      <c r="U80" s="1934"/>
      <c r="V80" s="1934"/>
      <c r="W80" s="1933"/>
      <c r="X80" s="1935"/>
      <c r="Y80" s="1934"/>
      <c r="Z80" s="1934"/>
      <c r="AA80" s="1933"/>
      <c r="AB80" s="1940"/>
      <c r="AC80" s="1934"/>
      <c r="AD80" s="1935"/>
      <c r="AE80" s="1934"/>
      <c r="AF80" s="1934"/>
      <c r="AG80" s="1933"/>
      <c r="AH80" s="1935"/>
      <c r="AI80" s="1934"/>
      <c r="AJ80" s="1934"/>
      <c r="AK80" s="1933"/>
      <c r="AL80" s="1940"/>
    </row>
    <row r="81" spans="2:38" ht="18.75" customHeight="1" thickBot="1">
      <c r="B81" s="2923" t="s">
        <v>1877</v>
      </c>
      <c r="C81" s="1596">
        <v>75.099999999999994</v>
      </c>
      <c r="D81" s="1595">
        <v>81.3</v>
      </c>
      <c r="E81" s="1596">
        <v>76</v>
      </c>
      <c r="F81" s="1595">
        <v>83.5</v>
      </c>
      <c r="G81" s="1594">
        <v>75.7</v>
      </c>
      <c r="H81" s="1595">
        <v>81.900000000000006</v>
      </c>
      <c r="I81" s="1596">
        <v>77.900000000000006</v>
      </c>
      <c r="J81" s="1595">
        <v>84.6</v>
      </c>
      <c r="K81" s="2932"/>
      <c r="L81" s="2933"/>
      <c r="M81" s="2932"/>
      <c r="N81" s="2933"/>
      <c r="O81" s="2934"/>
      <c r="P81" s="2935"/>
      <c r="Q81" s="2936"/>
      <c r="R81" s="2935"/>
      <c r="S81" s="1934"/>
      <c r="T81" s="1935"/>
      <c r="U81" s="1934"/>
      <c r="V81" s="1934"/>
      <c r="W81" s="1933"/>
      <c r="X81" s="1935"/>
      <c r="Y81" s="1934"/>
      <c r="Z81" s="1934"/>
      <c r="AA81" s="1933"/>
      <c r="AB81" s="1940"/>
      <c r="AC81" s="1934"/>
      <c r="AD81" s="1935"/>
      <c r="AE81" s="1934"/>
      <c r="AF81" s="1934"/>
      <c r="AG81" s="1933"/>
      <c r="AH81" s="1935"/>
      <c r="AI81" s="1934"/>
      <c r="AJ81" s="1934"/>
      <c r="AK81" s="1933"/>
      <c r="AL81" s="1940"/>
    </row>
    <row r="82" spans="2:38" ht="18.75" customHeight="1">
      <c r="B82" s="2913" t="s">
        <v>444</v>
      </c>
      <c r="C82" s="1599"/>
      <c r="D82" s="1598"/>
      <c r="E82" s="1599"/>
      <c r="F82" s="1598"/>
      <c r="G82" s="1597"/>
      <c r="H82" s="1598"/>
      <c r="I82" s="1599"/>
      <c r="J82" s="1598"/>
      <c r="K82" s="1564">
        <v>78.400000000000006</v>
      </c>
      <c r="L82" s="1565">
        <v>86.3</v>
      </c>
      <c r="M82" s="1564">
        <v>79.8</v>
      </c>
      <c r="N82" s="1565">
        <v>86.7</v>
      </c>
      <c r="O82" s="1566">
        <v>80.8</v>
      </c>
      <c r="P82" s="2874">
        <v>87.4</v>
      </c>
      <c r="Q82" s="2873">
        <v>81.599999999999994</v>
      </c>
      <c r="R82" s="2874">
        <v>88.1</v>
      </c>
      <c r="S82" s="1934"/>
      <c r="T82" s="1935"/>
      <c r="U82" s="1934"/>
      <c r="V82" s="1934"/>
      <c r="W82" s="1933"/>
      <c r="X82" s="1935"/>
      <c r="Y82" s="1934"/>
      <c r="Z82" s="1934"/>
      <c r="AA82" s="1933"/>
      <c r="AB82" s="1940"/>
      <c r="AC82" s="1934"/>
      <c r="AD82" s="1935"/>
      <c r="AE82" s="1934"/>
      <c r="AF82" s="1934"/>
      <c r="AG82" s="1933"/>
      <c r="AH82" s="1935"/>
      <c r="AI82" s="1934"/>
      <c r="AJ82" s="1934"/>
      <c r="AK82" s="1933"/>
      <c r="AL82" s="1940"/>
    </row>
    <row r="83" spans="2:38" ht="18.75" customHeight="1">
      <c r="B83" s="2914" t="s">
        <v>1878</v>
      </c>
      <c r="C83" s="1593">
        <v>74.599999999999994</v>
      </c>
      <c r="D83" s="1592">
        <v>80.5</v>
      </c>
      <c r="E83" s="1593">
        <v>75</v>
      </c>
      <c r="F83" s="1592">
        <v>82.6</v>
      </c>
      <c r="G83" s="1591">
        <v>75.8</v>
      </c>
      <c r="H83" s="1592">
        <v>82.5</v>
      </c>
      <c r="I83" s="1593">
        <v>77.8</v>
      </c>
      <c r="J83" s="1592">
        <v>84.4</v>
      </c>
      <c r="K83" s="1588"/>
      <c r="L83" s="1589"/>
      <c r="M83" s="1588"/>
      <c r="N83" s="1589"/>
      <c r="O83" s="1590"/>
      <c r="P83" s="2925"/>
      <c r="Q83" s="2926"/>
      <c r="R83" s="2925"/>
      <c r="S83" s="1934"/>
      <c r="T83" s="1935"/>
      <c r="U83" s="1934"/>
      <c r="V83" s="1934"/>
      <c r="W83" s="1933"/>
      <c r="X83" s="1935"/>
      <c r="Y83" s="1934"/>
      <c r="Z83" s="1934"/>
      <c r="AA83" s="1933"/>
      <c r="AB83" s="1940"/>
      <c r="AC83" s="1934"/>
      <c r="AD83" s="1935"/>
      <c r="AE83" s="1934"/>
      <c r="AF83" s="1934"/>
      <c r="AG83" s="1933"/>
      <c r="AH83" s="1935"/>
      <c r="AI83" s="1934"/>
      <c r="AJ83" s="1934"/>
      <c r="AK83" s="1933"/>
      <c r="AL83" s="1940"/>
    </row>
    <row r="84" spans="2:38" ht="18.75" customHeight="1" thickBot="1">
      <c r="B84" s="2915" t="s">
        <v>1879</v>
      </c>
      <c r="C84" s="1608">
        <v>73.8</v>
      </c>
      <c r="D84" s="1607">
        <v>79.900000000000006</v>
      </c>
      <c r="E84" s="1608">
        <v>75.3</v>
      </c>
      <c r="F84" s="1607">
        <v>82.6</v>
      </c>
      <c r="G84" s="1606">
        <v>75.599999999999994</v>
      </c>
      <c r="H84" s="1607">
        <v>83</v>
      </c>
      <c r="I84" s="1608">
        <v>78.099999999999994</v>
      </c>
      <c r="J84" s="1607">
        <v>84</v>
      </c>
      <c r="K84" s="2937"/>
      <c r="L84" s="2938"/>
      <c r="M84" s="2937"/>
      <c r="N84" s="2938"/>
      <c r="O84" s="2939"/>
      <c r="P84" s="2940"/>
      <c r="Q84" s="2941"/>
      <c r="R84" s="2940"/>
      <c r="S84" s="1934"/>
      <c r="T84" s="1935"/>
      <c r="U84" s="1934"/>
      <c r="V84" s="1934"/>
      <c r="W84" s="1933"/>
      <c r="X84" s="1935"/>
      <c r="Y84" s="1934"/>
      <c r="Z84" s="1934"/>
      <c r="AA84" s="1933"/>
      <c r="AB84" s="1940"/>
      <c r="AC84" s="1934"/>
      <c r="AD84" s="1935"/>
      <c r="AE84" s="1934"/>
      <c r="AF84" s="1934"/>
      <c r="AG84" s="1933"/>
      <c r="AH84" s="1935"/>
      <c r="AI84" s="1934"/>
      <c r="AJ84" s="1934"/>
      <c r="AK84" s="1933"/>
      <c r="AL84" s="1940"/>
    </row>
    <row r="85" spans="2:38" ht="18.75" customHeight="1" thickTop="1">
      <c r="B85" s="2916" t="s">
        <v>1880</v>
      </c>
      <c r="C85" s="1605"/>
      <c r="D85" s="1604"/>
      <c r="E85" s="1605"/>
      <c r="F85" s="1604"/>
      <c r="G85" s="1603"/>
      <c r="H85" s="1604"/>
      <c r="I85" s="1603"/>
      <c r="J85" s="1604"/>
      <c r="K85" s="1570">
        <v>78.900000000000006</v>
      </c>
      <c r="L85" s="1571">
        <v>85.9</v>
      </c>
      <c r="M85" s="1570">
        <v>79.8</v>
      </c>
      <c r="N85" s="1571">
        <v>86.6</v>
      </c>
      <c r="O85" s="1572">
        <v>80.8</v>
      </c>
      <c r="P85" s="2880">
        <v>87.4</v>
      </c>
      <c r="Q85" s="2879">
        <v>81.400000000000006</v>
      </c>
      <c r="R85" s="2880">
        <v>88</v>
      </c>
      <c r="S85" s="1934"/>
      <c r="T85" s="1935"/>
      <c r="U85" s="1934"/>
      <c r="V85" s="1934"/>
      <c r="W85" s="1933"/>
      <c r="X85" s="1935"/>
      <c r="Y85" s="1934"/>
      <c r="Z85" s="1934"/>
      <c r="AA85" s="1933"/>
      <c r="AB85" s="1940"/>
      <c r="AC85" s="1934"/>
      <c r="AD85" s="1935"/>
      <c r="AE85" s="1934"/>
      <c r="AF85" s="1934"/>
      <c r="AG85" s="1933"/>
      <c r="AH85" s="1935"/>
      <c r="AI85" s="1934"/>
      <c r="AJ85" s="1934"/>
      <c r="AK85" s="1933"/>
      <c r="AL85" s="1940"/>
    </row>
    <row r="86" spans="2:38" ht="18.75" customHeight="1">
      <c r="B86" s="2914" t="s">
        <v>1881</v>
      </c>
      <c r="C86" s="1593">
        <v>76</v>
      </c>
      <c r="D86" s="1592">
        <v>81.400000000000006</v>
      </c>
      <c r="E86" s="1593">
        <v>76.900000000000006</v>
      </c>
      <c r="F86" s="1592">
        <v>83.6</v>
      </c>
      <c r="G86" s="1591">
        <v>76.900000000000006</v>
      </c>
      <c r="H86" s="1592">
        <v>83.2</v>
      </c>
      <c r="I86" s="1593">
        <v>76.900000000000006</v>
      </c>
      <c r="J86" s="1592">
        <v>85.6</v>
      </c>
      <c r="K86" s="1588"/>
      <c r="L86" s="1589"/>
      <c r="M86" s="1588"/>
      <c r="N86" s="1589"/>
      <c r="O86" s="1590"/>
      <c r="P86" s="2925"/>
      <c r="Q86" s="2926"/>
      <c r="R86" s="2925"/>
      <c r="S86" s="1934"/>
      <c r="T86" s="1935"/>
      <c r="U86" s="1934"/>
      <c r="V86" s="1934"/>
      <c r="W86" s="1933"/>
      <c r="X86" s="1935"/>
      <c r="Y86" s="1934"/>
      <c r="Z86" s="1934"/>
      <c r="AA86" s="1933"/>
      <c r="AB86" s="1940"/>
      <c r="AC86" s="1934"/>
      <c r="AD86" s="1935"/>
      <c r="AE86" s="1934"/>
      <c r="AF86" s="1934"/>
      <c r="AG86" s="1933"/>
      <c r="AH86" s="1935"/>
      <c r="AI86" s="1934"/>
      <c r="AJ86" s="1934"/>
      <c r="AK86" s="1933"/>
      <c r="AL86" s="1940"/>
    </row>
    <row r="87" spans="2:38" ht="18.75" customHeight="1">
      <c r="B87" s="2914" t="s">
        <v>1882</v>
      </c>
      <c r="C87" s="1593">
        <v>75.599999999999994</v>
      </c>
      <c r="D87" s="1592">
        <v>80.7</v>
      </c>
      <c r="E87" s="1593">
        <v>77.5</v>
      </c>
      <c r="F87" s="1592">
        <v>82.8</v>
      </c>
      <c r="G87" s="1591">
        <v>76.400000000000006</v>
      </c>
      <c r="H87" s="1592">
        <v>82.8</v>
      </c>
      <c r="I87" s="1593">
        <v>76.3</v>
      </c>
      <c r="J87" s="1592">
        <v>86.1</v>
      </c>
      <c r="K87" s="1588"/>
      <c r="L87" s="1589"/>
      <c r="M87" s="1588"/>
      <c r="N87" s="1589"/>
      <c r="O87" s="1590"/>
      <c r="P87" s="2925"/>
      <c r="Q87" s="2926"/>
      <c r="R87" s="2925"/>
      <c r="S87" s="1934"/>
      <c r="T87" s="1935"/>
      <c r="U87" s="1934"/>
      <c r="V87" s="1934"/>
      <c r="W87" s="1933"/>
      <c r="X87" s="1935"/>
      <c r="Y87" s="1934"/>
      <c r="Z87" s="1934"/>
      <c r="AA87" s="1933"/>
      <c r="AB87" s="1940"/>
      <c r="AC87" s="1934"/>
      <c r="AD87" s="1935"/>
      <c r="AE87" s="1934"/>
      <c r="AF87" s="1934"/>
      <c r="AG87" s="1933"/>
      <c r="AH87" s="1935"/>
      <c r="AI87" s="1934"/>
      <c r="AJ87" s="1934"/>
      <c r="AK87" s="1933"/>
      <c r="AL87" s="1940"/>
    </row>
    <row r="88" spans="2:38" ht="18.75" customHeight="1">
      <c r="B88" s="2914" t="s">
        <v>1883</v>
      </c>
      <c r="C88" s="1593">
        <v>74.7</v>
      </c>
      <c r="D88" s="1592">
        <v>81.2</v>
      </c>
      <c r="E88" s="1593">
        <v>76.7</v>
      </c>
      <c r="F88" s="1592">
        <v>83.8</v>
      </c>
      <c r="G88" s="1591">
        <v>75.8</v>
      </c>
      <c r="H88" s="1592">
        <v>82.8</v>
      </c>
      <c r="I88" s="1593">
        <v>79</v>
      </c>
      <c r="J88" s="1592">
        <v>84</v>
      </c>
      <c r="K88" s="1588"/>
      <c r="L88" s="1589"/>
      <c r="M88" s="1588"/>
      <c r="N88" s="1589"/>
      <c r="O88" s="1590"/>
      <c r="P88" s="2925"/>
      <c r="Q88" s="2926"/>
      <c r="R88" s="2925"/>
      <c r="S88" s="1934"/>
      <c r="T88" s="1935"/>
      <c r="U88" s="1934"/>
      <c r="V88" s="1934"/>
      <c r="W88" s="1933"/>
      <c r="X88" s="1935"/>
      <c r="Y88" s="1934"/>
      <c r="Z88" s="1934"/>
      <c r="AA88" s="1933"/>
      <c r="AB88" s="1940"/>
      <c r="AC88" s="1934"/>
      <c r="AD88" s="1935"/>
      <c r="AE88" s="1934"/>
      <c r="AF88" s="1934"/>
      <c r="AG88" s="1933"/>
      <c r="AH88" s="1935"/>
      <c r="AI88" s="1934"/>
      <c r="AJ88" s="1934"/>
      <c r="AK88" s="1933"/>
      <c r="AL88" s="1940"/>
    </row>
    <row r="89" spans="2:38" ht="18.75" customHeight="1" thickBot="1">
      <c r="B89" s="2923" t="s">
        <v>1884</v>
      </c>
      <c r="C89" s="1596">
        <v>75</v>
      </c>
      <c r="D89" s="1595">
        <v>80.900000000000006</v>
      </c>
      <c r="E89" s="1596">
        <v>76</v>
      </c>
      <c r="F89" s="1595">
        <v>82.5</v>
      </c>
      <c r="G89" s="1594">
        <v>76.400000000000006</v>
      </c>
      <c r="H89" s="1595">
        <v>82.6</v>
      </c>
      <c r="I89" s="1596">
        <v>76.599999999999994</v>
      </c>
      <c r="J89" s="1595">
        <v>84.9</v>
      </c>
      <c r="K89" s="2932"/>
      <c r="L89" s="2933"/>
      <c r="M89" s="2932"/>
      <c r="N89" s="2933"/>
      <c r="O89" s="2934"/>
      <c r="P89" s="2935"/>
      <c r="Q89" s="2936"/>
      <c r="R89" s="2935"/>
      <c r="S89" s="1934"/>
      <c r="T89" s="1935"/>
      <c r="U89" s="1934"/>
      <c r="V89" s="1934"/>
      <c r="W89" s="1933"/>
      <c r="X89" s="1935"/>
      <c r="Y89" s="1934"/>
      <c r="Z89" s="1934"/>
      <c r="AA89" s="1933"/>
      <c r="AB89" s="1940"/>
      <c r="AC89" s="1934"/>
      <c r="AD89" s="1935"/>
      <c r="AE89" s="1934"/>
      <c r="AF89" s="1934"/>
      <c r="AG89" s="1933"/>
      <c r="AH89" s="1935"/>
      <c r="AI89" s="1934"/>
      <c r="AJ89" s="1934"/>
      <c r="AK89" s="1933"/>
      <c r="AL89" s="1940"/>
    </row>
    <row r="90" spans="2:38" ht="18.75" customHeight="1">
      <c r="B90" s="2913" t="s">
        <v>51</v>
      </c>
      <c r="C90" s="1599"/>
      <c r="D90" s="1598"/>
      <c r="E90" s="1599"/>
      <c r="F90" s="1598"/>
      <c r="G90" s="1597"/>
      <c r="H90" s="1598"/>
      <c r="I90" s="1597"/>
      <c r="J90" s="1598"/>
      <c r="K90" s="1564">
        <v>79.099999999999994</v>
      </c>
      <c r="L90" s="1565">
        <v>86.6</v>
      </c>
      <c r="M90" s="1564">
        <v>79.400000000000006</v>
      </c>
      <c r="N90" s="1565">
        <v>87.1</v>
      </c>
      <c r="O90" s="1566">
        <v>81</v>
      </c>
      <c r="P90" s="2874">
        <v>87.1</v>
      </c>
      <c r="Q90" s="2873">
        <v>81.3</v>
      </c>
      <c r="R90" s="2874">
        <v>88</v>
      </c>
      <c r="S90" s="1934"/>
      <c r="T90" s="1935"/>
      <c r="U90" s="1934"/>
      <c r="V90" s="1934"/>
      <c r="W90" s="1933"/>
      <c r="X90" s="1935"/>
      <c r="Y90" s="1934"/>
      <c r="Z90" s="1934"/>
      <c r="AA90" s="1933"/>
      <c r="AB90" s="1940"/>
      <c r="AC90" s="1934"/>
      <c r="AD90" s="1935"/>
      <c r="AE90" s="1934"/>
      <c r="AF90" s="1934"/>
      <c r="AG90" s="1933"/>
      <c r="AH90" s="1935"/>
      <c r="AI90" s="1934"/>
      <c r="AJ90" s="1934"/>
      <c r="AK90" s="1933"/>
      <c r="AL90" s="1940"/>
    </row>
    <row r="91" spans="2:38" ht="18.75" customHeight="1">
      <c r="B91" s="2914" t="s">
        <v>1885</v>
      </c>
      <c r="C91" s="1562">
        <v>73.3</v>
      </c>
      <c r="D91" s="1563">
        <v>80.3</v>
      </c>
      <c r="E91" s="1562">
        <v>75.400000000000006</v>
      </c>
      <c r="F91" s="1563">
        <v>81.5</v>
      </c>
      <c r="G91" s="1561">
        <v>76</v>
      </c>
      <c r="H91" s="1563">
        <v>82.4</v>
      </c>
      <c r="I91" s="1562">
        <v>78</v>
      </c>
      <c r="J91" s="1563">
        <v>84.1</v>
      </c>
      <c r="K91" s="1588"/>
      <c r="L91" s="1589"/>
      <c r="M91" s="1588"/>
      <c r="N91" s="1589"/>
      <c r="O91" s="1590"/>
      <c r="P91" s="2925"/>
      <c r="Q91" s="2926"/>
      <c r="R91" s="2925"/>
      <c r="S91" s="1934"/>
      <c r="T91" s="1935"/>
      <c r="U91" s="1934"/>
      <c r="V91" s="1934"/>
      <c r="W91" s="1933"/>
      <c r="X91" s="1935"/>
      <c r="Y91" s="1934"/>
      <c r="Z91" s="1934"/>
      <c r="AA91" s="1933"/>
      <c r="AB91" s="1940"/>
      <c r="AC91" s="1934"/>
      <c r="AD91" s="1935"/>
      <c r="AE91" s="1934"/>
      <c r="AF91" s="1934"/>
      <c r="AG91" s="1933"/>
      <c r="AH91" s="1935"/>
      <c r="AI91" s="1934"/>
      <c r="AJ91" s="1934"/>
      <c r="AK91" s="1933"/>
      <c r="AL91" s="1940"/>
    </row>
    <row r="92" spans="2:38" ht="18.75" customHeight="1">
      <c r="B92" s="2914" t="s">
        <v>1886</v>
      </c>
      <c r="C92" s="1562">
        <v>75.900000000000006</v>
      </c>
      <c r="D92" s="1563">
        <v>81.5</v>
      </c>
      <c r="E92" s="1562">
        <v>77.3</v>
      </c>
      <c r="F92" s="1563">
        <v>82.5</v>
      </c>
      <c r="G92" s="1561">
        <v>76.2</v>
      </c>
      <c r="H92" s="1563">
        <v>83.1</v>
      </c>
      <c r="I92" s="1562">
        <v>78.099999999999994</v>
      </c>
      <c r="J92" s="1563">
        <v>84.6</v>
      </c>
      <c r="K92" s="1588"/>
      <c r="L92" s="1589"/>
      <c r="M92" s="1588"/>
      <c r="N92" s="1589"/>
      <c r="O92" s="1590"/>
      <c r="P92" s="2925"/>
      <c r="Q92" s="2926"/>
      <c r="R92" s="2925"/>
      <c r="S92" s="1934"/>
      <c r="T92" s="1935"/>
      <c r="U92" s="1934"/>
      <c r="V92" s="1934"/>
      <c r="W92" s="1933"/>
      <c r="X92" s="1935"/>
      <c r="Y92" s="1934"/>
      <c r="Z92" s="1934"/>
      <c r="AA92" s="1933"/>
      <c r="AB92" s="1940"/>
      <c r="AC92" s="1934"/>
      <c r="AD92" s="1935"/>
      <c r="AE92" s="1934"/>
      <c r="AF92" s="1934"/>
      <c r="AG92" s="1933"/>
      <c r="AH92" s="1935"/>
      <c r="AI92" s="1934"/>
      <c r="AJ92" s="1934"/>
      <c r="AK92" s="1933"/>
      <c r="AL92" s="1940"/>
    </row>
    <row r="93" spans="2:38" ht="18.75" customHeight="1">
      <c r="B93" s="2914" t="s">
        <v>1887</v>
      </c>
      <c r="C93" s="1562">
        <v>75.400000000000006</v>
      </c>
      <c r="D93" s="1563">
        <v>81</v>
      </c>
      <c r="E93" s="1562">
        <v>76.3</v>
      </c>
      <c r="F93" s="1563">
        <v>82.8</v>
      </c>
      <c r="G93" s="1561">
        <v>75.900000000000006</v>
      </c>
      <c r="H93" s="1563">
        <v>82.7</v>
      </c>
      <c r="I93" s="1562">
        <v>78.099999999999994</v>
      </c>
      <c r="J93" s="1563">
        <v>85.7</v>
      </c>
      <c r="K93" s="1588"/>
      <c r="L93" s="1589"/>
      <c r="M93" s="1588"/>
      <c r="N93" s="1589"/>
      <c r="O93" s="1590"/>
      <c r="P93" s="2925"/>
      <c r="Q93" s="2926"/>
      <c r="R93" s="2925"/>
      <c r="S93" s="1934"/>
      <c r="T93" s="1935"/>
      <c r="U93" s="1934"/>
      <c r="V93" s="1934"/>
      <c r="W93" s="1933"/>
      <c r="X93" s="1935"/>
      <c r="Y93" s="1934"/>
      <c r="Z93" s="1934"/>
      <c r="AA93" s="1933"/>
      <c r="AB93" s="1940"/>
      <c r="AC93" s="1934"/>
      <c r="AD93" s="1935"/>
      <c r="AE93" s="1934"/>
      <c r="AF93" s="1934"/>
      <c r="AG93" s="1933"/>
      <c r="AH93" s="1935"/>
      <c r="AI93" s="1934"/>
      <c r="AJ93" s="1934"/>
      <c r="AK93" s="1933"/>
      <c r="AL93" s="1940"/>
    </row>
    <row r="94" spans="2:38" ht="18.75" customHeight="1" thickBot="1">
      <c r="B94" s="2917" t="s">
        <v>1888</v>
      </c>
      <c r="C94" s="1578">
        <v>75.400000000000006</v>
      </c>
      <c r="D94" s="1577">
        <v>81.5</v>
      </c>
      <c r="E94" s="1578">
        <v>76.8</v>
      </c>
      <c r="F94" s="1577">
        <v>83.1</v>
      </c>
      <c r="G94" s="1576">
        <v>76.5</v>
      </c>
      <c r="H94" s="1577">
        <v>82.7</v>
      </c>
      <c r="I94" s="1578">
        <v>78.400000000000006</v>
      </c>
      <c r="J94" s="1577">
        <v>86</v>
      </c>
      <c r="K94" s="2927"/>
      <c r="L94" s="2928"/>
      <c r="M94" s="2927"/>
      <c r="N94" s="2928"/>
      <c r="O94" s="2929"/>
      <c r="P94" s="2930"/>
      <c r="Q94" s="2931"/>
      <c r="R94" s="2930"/>
      <c r="S94" s="1934"/>
      <c r="T94" s="1935"/>
      <c r="U94" s="1934"/>
      <c r="V94" s="1934"/>
      <c r="W94" s="1933"/>
      <c r="X94" s="1935"/>
      <c r="Y94" s="1934"/>
      <c r="Z94" s="1934"/>
      <c r="AA94" s="1933"/>
      <c r="AB94" s="1940"/>
      <c r="AC94" s="1934"/>
      <c r="AD94" s="1935"/>
      <c r="AE94" s="1934"/>
      <c r="AF94" s="1934"/>
      <c r="AG94" s="1933"/>
      <c r="AH94" s="1935"/>
      <c r="AI94" s="1934"/>
      <c r="AJ94" s="1934"/>
      <c r="AK94" s="1933"/>
      <c r="AL94" s="1940"/>
    </row>
    <row r="95" spans="2:38" ht="18.75" customHeight="1" thickTop="1">
      <c r="B95" s="2913" t="s">
        <v>2501</v>
      </c>
      <c r="C95" s="1599"/>
      <c r="D95" s="1598"/>
      <c r="E95" s="1599"/>
      <c r="F95" s="1598"/>
      <c r="G95" s="1597"/>
      <c r="H95" s="1598"/>
      <c r="I95" s="1566">
        <v>77.900000000000006</v>
      </c>
      <c r="J95" s="1565">
        <v>83.6</v>
      </c>
      <c r="K95" s="1564">
        <v>78.599999999999994</v>
      </c>
      <c r="L95" s="1565">
        <v>85.6</v>
      </c>
      <c r="M95" s="1564">
        <v>79.7</v>
      </c>
      <c r="N95" s="1565">
        <v>85.8</v>
      </c>
      <c r="O95" s="1566">
        <v>80.8</v>
      </c>
      <c r="P95" s="2874">
        <v>87.3</v>
      </c>
      <c r="Q95" s="2873">
        <v>81.900000000000006</v>
      </c>
      <c r="R95" s="2874">
        <v>88</v>
      </c>
      <c r="S95" s="1934"/>
      <c r="T95" s="1935"/>
      <c r="U95" s="1934"/>
      <c r="V95" s="1934"/>
      <c r="W95" s="1933"/>
      <c r="X95" s="1935"/>
      <c r="Y95" s="1934"/>
      <c r="Z95" s="1934"/>
      <c r="AA95" s="1933"/>
      <c r="AB95" s="1940"/>
      <c r="AC95" s="1934"/>
      <c r="AD95" s="1935"/>
      <c r="AE95" s="1934"/>
      <c r="AF95" s="1934"/>
      <c r="AG95" s="1933"/>
      <c r="AH95" s="1935"/>
      <c r="AI95" s="1934"/>
      <c r="AJ95" s="1934"/>
      <c r="AK95" s="1933"/>
      <c r="AL95" s="1940"/>
    </row>
    <row r="96" spans="2:38" ht="18.75" customHeight="1">
      <c r="B96" s="2914" t="s">
        <v>1889</v>
      </c>
      <c r="C96" s="1562">
        <v>74.5</v>
      </c>
      <c r="D96" s="1563">
        <v>80.7</v>
      </c>
      <c r="E96" s="1562">
        <v>75</v>
      </c>
      <c r="F96" s="1563">
        <v>82.2</v>
      </c>
      <c r="G96" s="1561">
        <v>75.7</v>
      </c>
      <c r="H96" s="1563">
        <v>82.6</v>
      </c>
      <c r="I96" s="1588"/>
      <c r="J96" s="1589"/>
      <c r="K96" s="1588"/>
      <c r="L96" s="1589"/>
      <c r="M96" s="1588"/>
      <c r="N96" s="1589"/>
      <c r="O96" s="1590"/>
      <c r="P96" s="2925"/>
      <c r="Q96" s="2926"/>
      <c r="R96" s="2925"/>
      <c r="S96" s="1934"/>
      <c r="T96" s="1935"/>
      <c r="U96" s="1934"/>
      <c r="V96" s="1934"/>
      <c r="W96" s="1933"/>
      <c r="X96" s="1935"/>
      <c r="Y96" s="1934"/>
      <c r="Z96" s="1934"/>
      <c r="AA96" s="1933"/>
      <c r="AB96" s="1940"/>
      <c r="AC96" s="1934"/>
      <c r="AD96" s="1935"/>
      <c r="AE96" s="1934"/>
      <c r="AF96" s="1934"/>
      <c r="AG96" s="1933"/>
      <c r="AH96" s="1935"/>
      <c r="AI96" s="1934"/>
      <c r="AJ96" s="1934"/>
      <c r="AK96" s="1933"/>
      <c r="AL96" s="1940"/>
    </row>
    <row r="97" spans="2:38" ht="18.75" customHeight="1">
      <c r="B97" s="2914" t="s">
        <v>1890</v>
      </c>
      <c r="C97" s="1562">
        <v>74.5</v>
      </c>
      <c r="D97" s="1563">
        <v>81</v>
      </c>
      <c r="E97" s="1562">
        <v>75.2</v>
      </c>
      <c r="F97" s="1563">
        <v>82.3</v>
      </c>
      <c r="G97" s="1561">
        <v>75.099999999999994</v>
      </c>
      <c r="H97" s="1563">
        <v>82.4</v>
      </c>
      <c r="I97" s="1588"/>
      <c r="J97" s="1589"/>
      <c r="K97" s="1588"/>
      <c r="L97" s="1589"/>
      <c r="M97" s="1588"/>
      <c r="N97" s="1589"/>
      <c r="O97" s="1590"/>
      <c r="P97" s="2925"/>
      <c r="Q97" s="2926"/>
      <c r="R97" s="2925"/>
      <c r="S97" s="1934"/>
      <c r="T97" s="1935"/>
      <c r="U97" s="1934"/>
      <c r="V97" s="1934"/>
      <c r="W97" s="1933"/>
      <c r="X97" s="1935"/>
      <c r="Y97" s="1934"/>
      <c r="Z97" s="1934"/>
      <c r="AA97" s="1933"/>
      <c r="AB97" s="1940"/>
      <c r="AC97" s="1934"/>
      <c r="AD97" s="1935"/>
      <c r="AE97" s="1934"/>
      <c r="AF97" s="1934"/>
      <c r="AG97" s="1933"/>
      <c r="AH97" s="1935"/>
      <c r="AI97" s="1934"/>
      <c r="AJ97" s="1934"/>
      <c r="AK97" s="1933"/>
      <c r="AL97" s="1940"/>
    </row>
    <row r="98" spans="2:38" ht="18.75" customHeight="1">
      <c r="B98" s="2914" t="s">
        <v>1891</v>
      </c>
      <c r="C98" s="1562">
        <v>74</v>
      </c>
      <c r="D98" s="1563">
        <v>80.400000000000006</v>
      </c>
      <c r="E98" s="1562">
        <v>76.099999999999994</v>
      </c>
      <c r="F98" s="1563">
        <v>81.3</v>
      </c>
      <c r="G98" s="1561">
        <v>76.3</v>
      </c>
      <c r="H98" s="1563">
        <v>82.2</v>
      </c>
      <c r="I98" s="1588"/>
      <c r="J98" s="1589"/>
      <c r="K98" s="1588"/>
      <c r="L98" s="1589"/>
      <c r="M98" s="1588"/>
      <c r="N98" s="1589"/>
      <c r="O98" s="1590"/>
      <c r="P98" s="2925"/>
      <c r="Q98" s="2926"/>
      <c r="R98" s="2925"/>
      <c r="S98" s="1934"/>
      <c r="T98" s="1935"/>
      <c r="U98" s="1934"/>
      <c r="V98" s="1934"/>
      <c r="W98" s="1933"/>
      <c r="X98" s="1935"/>
      <c r="Y98" s="1934"/>
      <c r="Z98" s="1934"/>
      <c r="AA98" s="1933"/>
      <c r="AB98" s="1940"/>
      <c r="AC98" s="1934"/>
      <c r="AD98" s="1935"/>
      <c r="AE98" s="1934"/>
      <c r="AF98" s="1934"/>
      <c r="AG98" s="1933"/>
      <c r="AH98" s="1935"/>
      <c r="AI98" s="1934"/>
      <c r="AJ98" s="1934"/>
      <c r="AK98" s="1933"/>
      <c r="AL98" s="1940"/>
    </row>
    <row r="99" spans="2:38" ht="18.75" customHeight="1" thickBot="1">
      <c r="B99" s="2923" t="s">
        <v>1892</v>
      </c>
      <c r="C99" s="1560">
        <v>74.8</v>
      </c>
      <c r="D99" s="1559">
        <v>80.2</v>
      </c>
      <c r="E99" s="1560">
        <v>76</v>
      </c>
      <c r="F99" s="1559">
        <v>82.9</v>
      </c>
      <c r="G99" s="1558">
        <v>75.2</v>
      </c>
      <c r="H99" s="1559">
        <v>825</v>
      </c>
      <c r="I99" s="2932"/>
      <c r="J99" s="2933"/>
      <c r="K99" s="2932"/>
      <c r="L99" s="2933"/>
      <c r="M99" s="2932"/>
      <c r="N99" s="2933"/>
      <c r="O99" s="2934"/>
      <c r="P99" s="2935"/>
      <c r="Q99" s="2936"/>
      <c r="R99" s="2935"/>
      <c r="S99" s="1934"/>
      <c r="T99" s="1935"/>
      <c r="U99" s="1934"/>
      <c r="V99" s="1934"/>
      <c r="W99" s="1933"/>
      <c r="X99" s="1935"/>
      <c r="Y99" s="1934"/>
      <c r="Z99" s="1934"/>
      <c r="AA99" s="1933"/>
      <c r="AB99" s="1940"/>
      <c r="AC99" s="1934"/>
      <c r="AD99" s="1935"/>
      <c r="AE99" s="1934"/>
      <c r="AF99" s="1934"/>
      <c r="AG99" s="1933"/>
      <c r="AH99" s="1935"/>
      <c r="AI99" s="1934"/>
      <c r="AJ99" s="1934"/>
      <c r="AK99" s="1933"/>
      <c r="AL99" s="1940"/>
    </row>
    <row r="100" spans="2:38" ht="18.75" customHeight="1">
      <c r="B100" s="2913" t="s">
        <v>54</v>
      </c>
      <c r="C100" s="1599"/>
      <c r="D100" s="1598"/>
      <c r="E100" s="1599"/>
      <c r="F100" s="1598"/>
      <c r="G100" s="1597"/>
      <c r="H100" s="1598"/>
      <c r="I100" s="1597"/>
      <c r="J100" s="1598"/>
      <c r="K100" s="1564">
        <v>78.099999999999994</v>
      </c>
      <c r="L100" s="1565">
        <v>85.7</v>
      </c>
      <c r="M100" s="1564">
        <v>79.5</v>
      </c>
      <c r="N100" s="1565">
        <v>86.1</v>
      </c>
      <c r="O100" s="1566">
        <v>80.8</v>
      </c>
      <c r="P100" s="2874">
        <v>87.3</v>
      </c>
      <c r="Q100" s="2873">
        <v>81.900000000000006</v>
      </c>
      <c r="R100" s="2874">
        <v>88.1</v>
      </c>
      <c r="S100" s="1934"/>
      <c r="T100" s="1935"/>
      <c r="U100" s="1934"/>
      <c r="V100" s="1934"/>
      <c r="W100" s="1933"/>
      <c r="X100" s="1935"/>
      <c r="Y100" s="1934"/>
      <c r="Z100" s="1934"/>
      <c r="AA100" s="1933"/>
      <c r="AB100" s="1940"/>
      <c r="AC100" s="1934"/>
      <c r="AD100" s="1935"/>
      <c r="AE100" s="1934"/>
      <c r="AF100" s="1934"/>
      <c r="AG100" s="1933"/>
      <c r="AH100" s="1935"/>
      <c r="AI100" s="1934"/>
      <c r="AJ100" s="1934"/>
      <c r="AK100" s="1933"/>
      <c r="AL100" s="1940"/>
    </row>
    <row r="101" spans="2:38" ht="18.75" customHeight="1">
      <c r="B101" s="2914" t="s">
        <v>1893</v>
      </c>
      <c r="C101" s="1562">
        <v>76.3</v>
      </c>
      <c r="D101" s="1563">
        <v>81.3</v>
      </c>
      <c r="E101" s="1562">
        <v>77.2</v>
      </c>
      <c r="F101" s="1563">
        <v>82.4</v>
      </c>
      <c r="G101" s="1561">
        <v>76.3</v>
      </c>
      <c r="H101" s="1563">
        <v>82.2</v>
      </c>
      <c r="I101" s="1562">
        <v>77.8</v>
      </c>
      <c r="J101" s="1563">
        <v>85</v>
      </c>
      <c r="K101" s="1588"/>
      <c r="L101" s="1589"/>
      <c r="M101" s="1588"/>
      <c r="N101" s="1589"/>
      <c r="O101" s="1590"/>
      <c r="P101" s="2925"/>
      <c r="Q101" s="2926"/>
      <c r="R101" s="2925"/>
      <c r="S101" s="1934"/>
      <c r="T101" s="1935"/>
      <c r="U101" s="1934"/>
      <c r="V101" s="1934"/>
      <c r="W101" s="1933"/>
      <c r="X101" s="1935"/>
      <c r="Y101" s="1934"/>
      <c r="Z101" s="1934"/>
      <c r="AA101" s="1933"/>
      <c r="AB101" s="1940"/>
      <c r="AC101" s="1934"/>
      <c r="AD101" s="1935"/>
      <c r="AE101" s="1934"/>
      <c r="AF101" s="1934"/>
      <c r="AG101" s="1933"/>
      <c r="AH101" s="1935"/>
      <c r="AI101" s="1934"/>
      <c r="AJ101" s="1934"/>
      <c r="AK101" s="1933"/>
      <c r="AL101" s="1940"/>
    </row>
    <row r="102" spans="2:38" ht="18.75" customHeight="1">
      <c r="B102" s="2914" t="s">
        <v>1894</v>
      </c>
      <c r="C102" s="1562">
        <v>74</v>
      </c>
      <c r="D102" s="1563">
        <v>80.3</v>
      </c>
      <c r="E102" s="1562">
        <v>74.7</v>
      </c>
      <c r="F102" s="1563">
        <v>81.400000000000006</v>
      </c>
      <c r="G102" s="1561">
        <v>75.400000000000006</v>
      </c>
      <c r="H102" s="1563">
        <v>81.099999999999994</v>
      </c>
      <c r="I102" s="1562">
        <v>78</v>
      </c>
      <c r="J102" s="1563">
        <v>85.4</v>
      </c>
      <c r="K102" s="1588"/>
      <c r="L102" s="1589"/>
      <c r="M102" s="1588"/>
      <c r="N102" s="1589"/>
      <c r="O102" s="1590"/>
      <c r="P102" s="2925"/>
      <c r="Q102" s="2926"/>
      <c r="R102" s="2925"/>
      <c r="S102" s="1934"/>
      <c r="T102" s="1935"/>
      <c r="U102" s="1934"/>
      <c r="V102" s="1934"/>
      <c r="W102" s="1933"/>
      <c r="X102" s="1935"/>
      <c r="Y102" s="1934"/>
      <c r="Z102" s="1934"/>
      <c r="AA102" s="1933"/>
      <c r="AB102" s="1940"/>
      <c r="AC102" s="1934"/>
      <c r="AD102" s="1935"/>
      <c r="AE102" s="1934"/>
      <c r="AF102" s="1934"/>
      <c r="AG102" s="1933"/>
      <c r="AH102" s="1935"/>
      <c r="AI102" s="1934"/>
      <c r="AJ102" s="1934"/>
      <c r="AK102" s="1933"/>
      <c r="AL102" s="1940"/>
    </row>
    <row r="103" spans="2:38" ht="18.75" customHeight="1">
      <c r="B103" s="2914" t="s">
        <v>1895</v>
      </c>
      <c r="C103" s="1562">
        <v>75.2</v>
      </c>
      <c r="D103" s="1563">
        <v>80.400000000000006</v>
      </c>
      <c r="E103" s="1562">
        <v>75.099999999999994</v>
      </c>
      <c r="F103" s="1563">
        <v>80.900000000000006</v>
      </c>
      <c r="G103" s="1561">
        <v>75.3</v>
      </c>
      <c r="H103" s="1563">
        <v>81.599999999999994</v>
      </c>
      <c r="I103" s="1562">
        <v>76.5</v>
      </c>
      <c r="J103" s="1563">
        <v>83.7</v>
      </c>
      <c r="K103" s="1588"/>
      <c r="L103" s="1589"/>
      <c r="M103" s="1588"/>
      <c r="N103" s="1589"/>
      <c r="O103" s="1590"/>
      <c r="P103" s="2925"/>
      <c r="Q103" s="2926"/>
      <c r="R103" s="2925"/>
      <c r="S103" s="1934"/>
      <c r="T103" s="1935"/>
      <c r="U103" s="1934"/>
      <c r="V103" s="1934"/>
      <c r="W103" s="1933"/>
      <c r="X103" s="1935"/>
      <c r="Y103" s="1934"/>
      <c r="Z103" s="1934"/>
      <c r="AA103" s="1933"/>
      <c r="AB103" s="1940"/>
      <c r="AC103" s="1934"/>
      <c r="AD103" s="1935"/>
      <c r="AE103" s="1934"/>
      <c r="AF103" s="1934"/>
      <c r="AG103" s="1933"/>
      <c r="AH103" s="1935"/>
      <c r="AI103" s="1934"/>
      <c r="AJ103" s="1934"/>
      <c r="AK103" s="1933"/>
      <c r="AL103" s="1940"/>
    </row>
    <row r="104" spans="2:38" ht="18.75" customHeight="1">
      <c r="B104" s="2914" t="s">
        <v>1896</v>
      </c>
      <c r="C104" s="1562">
        <v>74.7</v>
      </c>
      <c r="D104" s="1563">
        <v>81.099999999999994</v>
      </c>
      <c r="E104" s="1562">
        <v>75.400000000000006</v>
      </c>
      <c r="F104" s="1563">
        <v>81.599999999999994</v>
      </c>
      <c r="G104" s="1561">
        <v>75.5</v>
      </c>
      <c r="H104" s="1563">
        <v>81.7</v>
      </c>
      <c r="I104" s="1562">
        <v>77.900000000000006</v>
      </c>
      <c r="J104" s="1563">
        <v>83.4</v>
      </c>
      <c r="K104" s="1588"/>
      <c r="L104" s="1589"/>
      <c r="M104" s="1588"/>
      <c r="N104" s="1589"/>
      <c r="O104" s="1590"/>
      <c r="P104" s="2925"/>
      <c r="Q104" s="2926"/>
      <c r="R104" s="2925"/>
      <c r="S104" s="1934"/>
      <c r="T104" s="1935"/>
      <c r="U104" s="1934"/>
      <c r="V104" s="1934"/>
      <c r="W104" s="1933"/>
      <c r="X104" s="1935"/>
      <c r="Y104" s="1934"/>
      <c r="Z104" s="1934"/>
      <c r="AA104" s="1933"/>
      <c r="AB104" s="1940"/>
      <c r="AC104" s="1934"/>
      <c r="AD104" s="1935"/>
      <c r="AE104" s="1934"/>
      <c r="AF104" s="1934"/>
      <c r="AG104" s="1933"/>
      <c r="AH104" s="1935"/>
      <c r="AI104" s="1934"/>
      <c r="AJ104" s="1934"/>
      <c r="AK104" s="1933"/>
      <c r="AL104" s="1940"/>
    </row>
    <row r="105" spans="2:38" ht="18.75" customHeight="1">
      <c r="B105" s="2914" t="s">
        <v>1897</v>
      </c>
      <c r="C105" s="1562">
        <v>74.7</v>
      </c>
      <c r="D105" s="1563">
        <v>80.3</v>
      </c>
      <c r="E105" s="1562">
        <v>75.5</v>
      </c>
      <c r="F105" s="1563">
        <v>83</v>
      </c>
      <c r="G105" s="1561">
        <v>76.400000000000006</v>
      </c>
      <c r="H105" s="1563">
        <v>82.7</v>
      </c>
      <c r="I105" s="1562">
        <v>77.2</v>
      </c>
      <c r="J105" s="1563">
        <v>84.6</v>
      </c>
      <c r="K105" s="1588"/>
      <c r="L105" s="1589"/>
      <c r="M105" s="1588"/>
      <c r="N105" s="1589"/>
      <c r="O105" s="1590"/>
      <c r="P105" s="2925"/>
      <c r="Q105" s="2926"/>
      <c r="R105" s="2925"/>
      <c r="S105" s="1934"/>
      <c r="T105" s="1935"/>
      <c r="U105" s="1934"/>
      <c r="V105" s="1934"/>
      <c r="W105" s="1933"/>
      <c r="X105" s="1935"/>
      <c r="Y105" s="1934"/>
      <c r="Z105" s="1934"/>
      <c r="AA105" s="1933"/>
      <c r="AB105" s="1940"/>
      <c r="AC105" s="1934"/>
      <c r="AD105" s="1935"/>
      <c r="AE105" s="1934"/>
      <c r="AF105" s="1934"/>
      <c r="AG105" s="1933"/>
      <c r="AH105" s="1935"/>
      <c r="AI105" s="1934"/>
      <c r="AJ105" s="1934"/>
      <c r="AK105" s="1933"/>
      <c r="AL105" s="1940"/>
    </row>
    <row r="106" spans="2:38" ht="18.75" customHeight="1" thickBot="1">
      <c r="B106" s="2915" t="s">
        <v>1898</v>
      </c>
      <c r="C106" s="1569">
        <v>74.3</v>
      </c>
      <c r="D106" s="1568">
        <v>80.099999999999994</v>
      </c>
      <c r="E106" s="1569">
        <v>75.8</v>
      </c>
      <c r="F106" s="1568">
        <v>82</v>
      </c>
      <c r="G106" s="1567">
        <v>75.900000000000006</v>
      </c>
      <c r="H106" s="1568">
        <v>81.5</v>
      </c>
      <c r="I106" s="1569">
        <v>77.7</v>
      </c>
      <c r="J106" s="1568">
        <v>84.8</v>
      </c>
      <c r="K106" s="2937"/>
      <c r="L106" s="2938"/>
      <c r="M106" s="2937"/>
      <c r="N106" s="2938"/>
      <c r="O106" s="2939"/>
      <c r="P106" s="2940"/>
      <c r="Q106" s="2941"/>
      <c r="R106" s="2940"/>
      <c r="S106" s="1934"/>
      <c r="T106" s="1935"/>
      <c r="U106" s="1934"/>
      <c r="V106" s="1934"/>
      <c r="W106" s="1933"/>
      <c r="X106" s="1935"/>
      <c r="Y106" s="1934"/>
      <c r="Z106" s="1934"/>
      <c r="AA106" s="1933"/>
      <c r="AB106" s="1940"/>
      <c r="AC106" s="1934"/>
      <c r="AD106" s="1935"/>
      <c r="AE106" s="1934"/>
      <c r="AF106" s="1934"/>
      <c r="AG106" s="1933"/>
      <c r="AH106" s="1935"/>
      <c r="AI106" s="1934"/>
      <c r="AJ106" s="1934"/>
      <c r="AK106" s="1933"/>
      <c r="AL106" s="1940"/>
    </row>
    <row r="107" spans="2:38" ht="18.75" customHeight="1" thickTop="1">
      <c r="B107" s="2916" t="s">
        <v>1665</v>
      </c>
      <c r="C107" s="1572">
        <v>74.3</v>
      </c>
      <c r="D107" s="1571">
        <v>80.5</v>
      </c>
      <c r="E107" s="1572">
        <v>75.900000000000006</v>
      </c>
      <c r="F107" s="1571">
        <v>81.400000000000006</v>
      </c>
      <c r="G107" s="1570">
        <v>76.5</v>
      </c>
      <c r="H107" s="1571">
        <v>82.5</v>
      </c>
      <c r="I107" s="1572">
        <v>77.7</v>
      </c>
      <c r="J107" s="1571">
        <v>84.3</v>
      </c>
      <c r="K107" s="1570">
        <v>78.2</v>
      </c>
      <c r="L107" s="1571">
        <v>85.1</v>
      </c>
      <c r="M107" s="1570">
        <v>78.900000000000006</v>
      </c>
      <c r="N107" s="1571">
        <v>85.9</v>
      </c>
      <c r="O107" s="1572">
        <v>80.8</v>
      </c>
      <c r="P107" s="2880">
        <v>86.5</v>
      </c>
      <c r="Q107" s="2879">
        <v>81.7</v>
      </c>
      <c r="R107" s="2880">
        <v>88.1</v>
      </c>
      <c r="S107" s="1934"/>
      <c r="T107" s="1935"/>
      <c r="U107" s="1934"/>
      <c r="V107" s="1934"/>
      <c r="W107" s="1933"/>
      <c r="X107" s="1935"/>
      <c r="Y107" s="1934"/>
      <c r="Z107" s="1934"/>
      <c r="AA107" s="1933"/>
      <c r="AB107" s="1940"/>
      <c r="AC107" s="1934"/>
      <c r="AD107" s="1935"/>
      <c r="AE107" s="1934"/>
      <c r="AF107" s="1934"/>
      <c r="AG107" s="1933"/>
      <c r="AH107" s="1935"/>
      <c r="AI107" s="1934"/>
      <c r="AJ107" s="1934"/>
      <c r="AK107" s="1933"/>
      <c r="AL107" s="1940"/>
    </row>
    <row r="108" spans="2:38" ht="18.75" customHeight="1" thickBot="1">
      <c r="B108" s="2923" t="s">
        <v>1899</v>
      </c>
      <c r="C108" s="1560">
        <v>75.099999999999994</v>
      </c>
      <c r="D108" s="1559">
        <v>80.900000000000006</v>
      </c>
      <c r="E108" s="1560">
        <v>74.900000000000006</v>
      </c>
      <c r="F108" s="1559">
        <v>81.8</v>
      </c>
      <c r="G108" s="1558">
        <v>76.599999999999994</v>
      </c>
      <c r="H108" s="1559">
        <v>82</v>
      </c>
      <c r="I108" s="1560">
        <v>77.7</v>
      </c>
      <c r="J108" s="1559">
        <v>83.9</v>
      </c>
      <c r="K108" s="2932"/>
      <c r="L108" s="2933"/>
      <c r="M108" s="2932"/>
      <c r="N108" s="2933"/>
      <c r="O108" s="2934"/>
      <c r="P108" s="2935"/>
      <c r="Q108" s="2936"/>
      <c r="R108" s="2935"/>
      <c r="S108" s="1934"/>
      <c r="T108" s="1935"/>
      <c r="U108" s="1934"/>
      <c r="V108" s="1934"/>
      <c r="W108" s="1933"/>
      <c r="X108" s="1935"/>
      <c r="Y108" s="1934"/>
      <c r="Z108" s="1934"/>
      <c r="AA108" s="1933"/>
      <c r="AB108" s="1940"/>
      <c r="AC108" s="1934"/>
      <c r="AD108" s="1935"/>
      <c r="AE108" s="1934"/>
      <c r="AF108" s="1934"/>
      <c r="AG108" s="1933"/>
      <c r="AH108" s="1935"/>
      <c r="AI108" s="1934"/>
      <c r="AJ108" s="1934"/>
      <c r="AK108" s="1933"/>
      <c r="AL108" s="1940"/>
    </row>
    <row r="109" spans="2:38" ht="18.75" customHeight="1">
      <c r="B109" s="2913" t="s">
        <v>56</v>
      </c>
      <c r="C109" s="1599"/>
      <c r="D109" s="1598"/>
      <c r="E109" s="1599"/>
      <c r="F109" s="1598"/>
      <c r="G109" s="1597"/>
      <c r="H109" s="1598"/>
      <c r="I109" s="1597"/>
      <c r="J109" s="1598"/>
      <c r="K109" s="1564">
        <v>78.3</v>
      </c>
      <c r="L109" s="1565">
        <v>85.7</v>
      </c>
      <c r="M109" s="1564">
        <v>79.7</v>
      </c>
      <c r="N109" s="1565">
        <v>85.9</v>
      </c>
      <c r="O109" s="1566">
        <v>80.5</v>
      </c>
      <c r="P109" s="2874">
        <v>87.1</v>
      </c>
      <c r="Q109" s="2873">
        <v>81.599999999999994</v>
      </c>
      <c r="R109" s="2874">
        <v>88.1</v>
      </c>
      <c r="S109" s="1934"/>
      <c r="T109" s="1935"/>
      <c r="U109" s="1934"/>
      <c r="V109" s="1934"/>
      <c r="W109" s="1933"/>
      <c r="X109" s="1935"/>
      <c r="Y109" s="1934"/>
      <c r="Z109" s="1934"/>
      <c r="AA109" s="1933"/>
      <c r="AB109" s="1940"/>
      <c r="AC109" s="1934"/>
      <c r="AD109" s="1935"/>
      <c r="AE109" s="1934"/>
      <c r="AF109" s="1934"/>
      <c r="AG109" s="1933"/>
      <c r="AH109" s="1935"/>
      <c r="AI109" s="1934"/>
      <c r="AJ109" s="1934"/>
      <c r="AK109" s="1933"/>
      <c r="AL109" s="1940"/>
    </row>
    <row r="110" spans="2:38" ht="18.75" customHeight="1">
      <c r="B110" s="2914" t="s">
        <v>1900</v>
      </c>
      <c r="C110" s="1593">
        <v>74.5</v>
      </c>
      <c r="D110" s="1592">
        <v>80.599999999999994</v>
      </c>
      <c r="E110" s="1593">
        <v>75.2</v>
      </c>
      <c r="F110" s="1592">
        <v>81.8</v>
      </c>
      <c r="G110" s="1591">
        <v>76.8</v>
      </c>
      <c r="H110" s="1592">
        <v>81.900000000000006</v>
      </c>
      <c r="I110" s="1593">
        <v>77.400000000000006</v>
      </c>
      <c r="J110" s="1592">
        <v>84.3</v>
      </c>
      <c r="K110" s="1588"/>
      <c r="L110" s="1589"/>
      <c r="M110" s="1588"/>
      <c r="N110" s="1589"/>
      <c r="O110" s="1590"/>
      <c r="P110" s="2925"/>
      <c r="Q110" s="2926"/>
      <c r="R110" s="2925"/>
      <c r="S110" s="1934"/>
      <c r="T110" s="1935"/>
      <c r="U110" s="1934"/>
      <c r="V110" s="1934"/>
      <c r="W110" s="1933"/>
      <c r="X110" s="1935"/>
      <c r="Y110" s="1934"/>
      <c r="Z110" s="1934"/>
      <c r="AA110" s="1933"/>
      <c r="AB110" s="1940"/>
      <c r="AC110" s="1934"/>
      <c r="AD110" s="1935"/>
      <c r="AE110" s="1934"/>
      <c r="AF110" s="1934"/>
      <c r="AG110" s="1933"/>
      <c r="AH110" s="1935"/>
      <c r="AI110" s="1934"/>
      <c r="AJ110" s="1934"/>
      <c r="AK110" s="1933"/>
      <c r="AL110" s="1940"/>
    </row>
    <row r="111" spans="2:38" ht="18.75" customHeight="1">
      <c r="B111" s="2914" t="s">
        <v>1901</v>
      </c>
      <c r="C111" s="1593">
        <v>74.3</v>
      </c>
      <c r="D111" s="1592">
        <v>80.2</v>
      </c>
      <c r="E111" s="1593">
        <v>75.2</v>
      </c>
      <c r="F111" s="1592">
        <v>81.599999999999994</v>
      </c>
      <c r="G111" s="1591">
        <v>76.3</v>
      </c>
      <c r="H111" s="1592">
        <v>82.2</v>
      </c>
      <c r="I111" s="1593">
        <v>77.599999999999994</v>
      </c>
      <c r="J111" s="1592">
        <v>83.8</v>
      </c>
      <c r="K111" s="1588"/>
      <c r="L111" s="1589"/>
      <c r="M111" s="1588"/>
      <c r="N111" s="1589"/>
      <c r="O111" s="1590"/>
      <c r="P111" s="2925"/>
      <c r="Q111" s="2926"/>
      <c r="R111" s="2925"/>
      <c r="S111" s="1934"/>
      <c r="T111" s="1935"/>
      <c r="U111" s="1934"/>
      <c r="V111" s="1934"/>
      <c r="W111" s="1933"/>
      <c r="X111" s="1935"/>
      <c r="Y111" s="1934"/>
      <c r="Z111" s="1934"/>
      <c r="AA111" s="1933"/>
      <c r="AB111" s="1940"/>
      <c r="AC111" s="1934"/>
      <c r="AD111" s="1935"/>
      <c r="AE111" s="1934"/>
      <c r="AF111" s="1934"/>
      <c r="AG111" s="1933"/>
      <c r="AH111" s="1935"/>
      <c r="AI111" s="1934"/>
      <c r="AJ111" s="1934"/>
      <c r="AK111" s="1933"/>
      <c r="AL111" s="1940"/>
    </row>
    <row r="112" spans="2:38" ht="18.75" customHeight="1">
      <c r="B112" s="2914" t="s">
        <v>1902</v>
      </c>
      <c r="C112" s="1593">
        <v>74.400000000000006</v>
      </c>
      <c r="D112" s="1592">
        <v>80.5</v>
      </c>
      <c r="E112" s="1593">
        <v>76.5</v>
      </c>
      <c r="F112" s="1592">
        <v>81.599999999999994</v>
      </c>
      <c r="G112" s="1591">
        <v>76.2</v>
      </c>
      <c r="H112" s="1592">
        <v>82.6</v>
      </c>
      <c r="I112" s="1593">
        <v>77.400000000000006</v>
      </c>
      <c r="J112" s="1592">
        <v>85</v>
      </c>
      <c r="K112" s="1588"/>
      <c r="L112" s="1589"/>
      <c r="M112" s="1588"/>
      <c r="N112" s="1589"/>
      <c r="O112" s="1590"/>
      <c r="P112" s="2925"/>
      <c r="Q112" s="2926"/>
      <c r="R112" s="2925"/>
      <c r="S112" s="1934"/>
      <c r="T112" s="1935"/>
      <c r="U112" s="1934"/>
      <c r="V112" s="1934"/>
      <c r="W112" s="1933"/>
      <c r="X112" s="1935"/>
      <c r="Y112" s="1934"/>
      <c r="Z112" s="1934"/>
      <c r="AA112" s="1933"/>
      <c r="AB112" s="1940"/>
      <c r="AC112" s="1934"/>
      <c r="AD112" s="1935"/>
      <c r="AE112" s="1934"/>
      <c r="AF112" s="1934"/>
      <c r="AG112" s="1933"/>
      <c r="AH112" s="1935"/>
      <c r="AI112" s="1934"/>
      <c r="AJ112" s="1934"/>
      <c r="AK112" s="1933"/>
      <c r="AL112" s="1940"/>
    </row>
    <row r="113" spans="2:38" ht="18.75" customHeight="1" thickBot="1">
      <c r="B113" s="2923" t="s">
        <v>1903</v>
      </c>
      <c r="C113" s="1596">
        <v>74</v>
      </c>
      <c r="D113" s="1595">
        <v>79.900000000000006</v>
      </c>
      <c r="E113" s="1596">
        <v>75.7</v>
      </c>
      <c r="F113" s="1595">
        <v>81</v>
      </c>
      <c r="G113" s="1594">
        <v>76.3</v>
      </c>
      <c r="H113" s="1595">
        <v>81.900000000000006</v>
      </c>
      <c r="I113" s="1596">
        <v>76.5</v>
      </c>
      <c r="J113" s="1595">
        <v>83.5</v>
      </c>
      <c r="K113" s="2932"/>
      <c r="L113" s="2933"/>
      <c r="M113" s="2932"/>
      <c r="N113" s="2933"/>
      <c r="O113" s="2934"/>
      <c r="P113" s="2935"/>
      <c r="Q113" s="2936"/>
      <c r="R113" s="2935"/>
      <c r="S113" s="1934"/>
      <c r="T113" s="1935"/>
      <c r="U113" s="1934"/>
      <c r="V113" s="1934"/>
      <c r="W113" s="1933"/>
      <c r="X113" s="1935"/>
      <c r="Y113" s="1934"/>
      <c r="Z113" s="1934"/>
      <c r="AA113" s="1933"/>
      <c r="AB113" s="1940"/>
      <c r="AC113" s="1934"/>
      <c r="AD113" s="1935"/>
      <c r="AE113" s="1934"/>
      <c r="AF113" s="1934"/>
      <c r="AG113" s="1933"/>
      <c r="AH113" s="1935"/>
      <c r="AI113" s="1934"/>
      <c r="AJ113" s="1934"/>
      <c r="AK113" s="1933"/>
      <c r="AL113" s="1940"/>
    </row>
    <row r="114" spans="2:38" ht="18.75" customHeight="1" thickBot="1">
      <c r="B114" s="2924" t="s">
        <v>57</v>
      </c>
      <c r="C114" s="2904"/>
      <c r="D114" s="2903"/>
      <c r="E114" s="2904"/>
      <c r="F114" s="2903"/>
      <c r="G114" s="2902"/>
      <c r="H114" s="2903"/>
      <c r="I114" s="2902"/>
      <c r="J114" s="2903"/>
      <c r="K114" s="2905">
        <v>78.2</v>
      </c>
      <c r="L114" s="2906">
        <v>85.6</v>
      </c>
      <c r="M114" s="2905">
        <v>78.400000000000006</v>
      </c>
      <c r="N114" s="2906">
        <v>86.3</v>
      </c>
      <c r="O114" s="2907">
        <v>80.400000000000006</v>
      </c>
      <c r="P114" s="2892">
        <v>87.1</v>
      </c>
      <c r="Q114" s="2891">
        <v>81.8</v>
      </c>
      <c r="R114" s="2892">
        <v>87.9</v>
      </c>
      <c r="S114" s="1941"/>
      <c r="T114" s="1943"/>
      <c r="U114" s="1941"/>
      <c r="V114" s="1941"/>
      <c r="W114" s="1942"/>
      <c r="X114" s="1943"/>
      <c r="Y114" s="1941"/>
      <c r="Z114" s="1941"/>
      <c r="AA114" s="1942"/>
      <c r="AB114" s="1944"/>
      <c r="AC114" s="1941"/>
      <c r="AD114" s="1943"/>
      <c r="AE114" s="1941"/>
      <c r="AF114" s="1941"/>
      <c r="AG114" s="1942"/>
      <c r="AH114" s="1943"/>
      <c r="AI114" s="1941"/>
      <c r="AJ114" s="1941"/>
      <c r="AK114" s="1942"/>
      <c r="AL114" s="1944"/>
    </row>
    <row r="115" spans="2:38" ht="18.75" hidden="1" customHeight="1">
      <c r="B115" s="2893" t="s">
        <v>1904</v>
      </c>
      <c r="C115" s="816">
        <v>73.8</v>
      </c>
      <c r="D115" s="2894">
        <v>80</v>
      </c>
      <c r="E115" s="852">
        <v>76.2</v>
      </c>
      <c r="F115" s="2895">
        <v>81.900000000000006</v>
      </c>
      <c r="G115" s="2896">
        <v>76</v>
      </c>
      <c r="H115" s="2895">
        <v>81.7</v>
      </c>
      <c r="I115" s="2897">
        <v>77</v>
      </c>
      <c r="J115" s="2895">
        <v>83.9</v>
      </c>
      <c r="K115" s="2898"/>
      <c r="L115" s="2899"/>
      <c r="M115" s="2900"/>
      <c r="N115" s="2901"/>
      <c r="O115" s="2900"/>
      <c r="P115" s="2901"/>
    </row>
    <row r="116" spans="2:38" ht="18.75" hidden="1" customHeight="1">
      <c r="B116" s="1555" t="s">
        <v>1905</v>
      </c>
      <c r="C116" s="818">
        <v>73.7</v>
      </c>
      <c r="D116" s="1542">
        <v>80.3</v>
      </c>
      <c r="E116" s="1541">
        <v>75.3</v>
      </c>
      <c r="F116" s="1542">
        <v>80.900000000000006</v>
      </c>
      <c r="G116" s="818">
        <v>74.900000000000006</v>
      </c>
      <c r="H116" s="1542">
        <v>82.3</v>
      </c>
      <c r="I116" s="1541">
        <v>77.2</v>
      </c>
      <c r="J116" s="1542">
        <v>84.2</v>
      </c>
      <c r="K116" s="1552"/>
      <c r="L116" s="1553"/>
      <c r="M116" s="1554"/>
      <c r="N116" s="1556"/>
      <c r="O116" s="1554"/>
      <c r="P116" s="1556"/>
    </row>
    <row r="117" spans="2:38" ht="18.75" hidden="1" customHeight="1">
      <c r="B117" s="1555" t="s">
        <v>1906</v>
      </c>
      <c r="C117" s="818">
        <v>72.900000000000006</v>
      </c>
      <c r="D117" s="1542">
        <v>79.599999999999994</v>
      </c>
      <c r="E117" s="1541">
        <v>75.8</v>
      </c>
      <c r="F117" s="1542">
        <v>81.5</v>
      </c>
      <c r="G117" s="818">
        <v>74.599999999999994</v>
      </c>
      <c r="H117" s="1542">
        <v>81.099999999999994</v>
      </c>
      <c r="I117" s="1541">
        <v>77.400000000000006</v>
      </c>
      <c r="J117" s="1542">
        <v>84.2</v>
      </c>
      <c r="K117" s="1552"/>
      <c r="L117" s="1553"/>
      <c r="M117" s="1554"/>
      <c r="N117" s="1556"/>
      <c r="O117" s="1554"/>
      <c r="P117" s="1556"/>
    </row>
    <row r="118" spans="2:38" ht="18.75" hidden="1" customHeight="1">
      <c r="B118" s="1555" t="s">
        <v>1907</v>
      </c>
      <c r="C118" s="818">
        <v>73.8</v>
      </c>
      <c r="D118" s="1542">
        <v>80.599999999999994</v>
      </c>
      <c r="E118" s="1541">
        <v>75.5</v>
      </c>
      <c r="F118" s="1542">
        <v>81.5</v>
      </c>
      <c r="G118" s="818">
        <v>75.400000000000006</v>
      </c>
      <c r="H118" s="1542">
        <v>81.400000000000006</v>
      </c>
      <c r="I118" s="1541">
        <v>77.099999999999994</v>
      </c>
      <c r="J118" s="1542">
        <v>84.3</v>
      </c>
      <c r="K118" s="1552"/>
      <c r="L118" s="1553"/>
      <c r="M118" s="1554"/>
      <c r="N118" s="1556"/>
      <c r="O118" s="1554"/>
      <c r="P118" s="1556"/>
    </row>
    <row r="119" spans="2:38" ht="18.75" hidden="1" customHeight="1" thickBot="1">
      <c r="B119" s="1544" t="s">
        <v>1908</v>
      </c>
      <c r="C119" s="1545">
        <v>74.8</v>
      </c>
      <c r="D119" s="1546">
        <v>80.400000000000006</v>
      </c>
      <c r="E119" s="1547">
        <v>75.2</v>
      </c>
      <c r="F119" s="1546">
        <v>81.8</v>
      </c>
      <c r="G119" s="1545">
        <v>76.2</v>
      </c>
      <c r="H119" s="1546">
        <v>82.1</v>
      </c>
      <c r="I119" s="1547">
        <v>78.2</v>
      </c>
      <c r="J119" s="1546">
        <v>84.1</v>
      </c>
      <c r="K119" s="1548"/>
      <c r="L119" s="1549"/>
      <c r="M119" s="1550"/>
      <c r="N119" s="1551"/>
      <c r="O119" s="1550"/>
      <c r="P119" s="1551"/>
    </row>
    <row r="120" spans="2:38" ht="18.75" customHeight="1">
      <c r="B120" s="1557" t="s">
        <v>1910</v>
      </c>
      <c r="C120" s="538"/>
      <c r="Q120" s="3504">
        <v>45058</v>
      </c>
      <c r="R120" s="3504"/>
      <c r="S120" s="3504">
        <v>45042</v>
      </c>
      <c r="T120" s="3504"/>
    </row>
    <row r="121" spans="2:38" ht="18.75" customHeight="1">
      <c r="B121" s="1557" t="s">
        <v>1911</v>
      </c>
      <c r="C121" s="538"/>
    </row>
    <row r="122" spans="2:38" ht="18.75" customHeight="1">
      <c r="B122" s="1557" t="s">
        <v>1912</v>
      </c>
      <c r="C122" s="538"/>
    </row>
    <row r="123" spans="2:38" ht="18.75" customHeight="1"/>
    <row r="124" spans="2:38" ht="15.75" customHeight="1">
      <c r="B124" s="2325" t="s">
        <v>2722</v>
      </c>
    </row>
    <row r="125" spans="2:38" ht="15.75" customHeight="1">
      <c r="B125" s="2327" t="s">
        <v>2728</v>
      </c>
      <c r="C125" s="3515" t="s">
        <v>2723</v>
      </c>
      <c r="D125" s="3516"/>
      <c r="E125" s="3517" t="s">
        <v>2724</v>
      </c>
      <c r="F125" s="3518"/>
      <c r="G125" s="2327" t="s">
        <v>2731</v>
      </c>
    </row>
    <row r="126" spans="2:38" ht="15.75" customHeight="1">
      <c r="B126" s="2328"/>
      <c r="C126" s="2345" t="s">
        <v>2725</v>
      </c>
      <c r="D126" s="2338" t="s">
        <v>2726</v>
      </c>
      <c r="E126" s="2335" t="s">
        <v>2725</v>
      </c>
      <c r="F126" s="2342" t="s">
        <v>2726</v>
      </c>
      <c r="G126" s="2330"/>
    </row>
    <row r="127" spans="2:38" ht="15.75" customHeight="1">
      <c r="B127" s="2327">
        <v>2000</v>
      </c>
      <c r="C127" s="2721">
        <v>77.709999999999994</v>
      </c>
      <c r="D127" s="2722">
        <v>84.62</v>
      </c>
      <c r="E127" s="2721">
        <v>77.569999999999993</v>
      </c>
      <c r="F127" s="2722">
        <v>84.34</v>
      </c>
      <c r="G127" s="2720" t="s">
        <v>2888</v>
      </c>
    </row>
    <row r="128" spans="2:38" ht="15.75" customHeight="1">
      <c r="B128" s="2329">
        <v>2001</v>
      </c>
      <c r="C128" s="2343">
        <v>78.069999999999993</v>
      </c>
      <c r="D128" s="2344">
        <v>84.93</v>
      </c>
      <c r="E128" s="2723"/>
      <c r="F128" s="2724"/>
      <c r="G128" s="2331"/>
    </row>
    <row r="129" spans="2:13" ht="15.75" customHeight="1">
      <c r="B129" s="2329">
        <v>2002</v>
      </c>
      <c r="C129" s="2343">
        <v>78.319999999999993</v>
      </c>
      <c r="D129" s="2344">
        <v>85.23</v>
      </c>
      <c r="E129" s="2723"/>
      <c r="F129" s="2724"/>
      <c r="G129" s="2331"/>
    </row>
    <row r="130" spans="2:13" ht="15.75" customHeight="1">
      <c r="B130" s="2329">
        <v>2003</v>
      </c>
      <c r="C130" s="2343">
        <v>78.36</v>
      </c>
      <c r="D130" s="2344">
        <v>85.33</v>
      </c>
      <c r="E130" s="2723"/>
      <c r="F130" s="2724"/>
      <c r="G130" s="2331"/>
    </row>
    <row r="131" spans="2:13" ht="15.75" customHeight="1">
      <c r="B131" s="2329">
        <v>2004</v>
      </c>
      <c r="C131" s="2343">
        <v>78.64</v>
      </c>
      <c r="D131" s="2344">
        <v>85.59</v>
      </c>
      <c r="E131" s="2723"/>
      <c r="F131" s="2724"/>
      <c r="G131" s="2331"/>
    </row>
    <row r="132" spans="2:13" ht="15.75" customHeight="1">
      <c r="B132" s="2328">
        <v>2005</v>
      </c>
      <c r="C132" s="2346">
        <v>78.790000000000006</v>
      </c>
      <c r="D132" s="2347">
        <v>85.75</v>
      </c>
      <c r="E132" s="2725">
        <v>78.72</v>
      </c>
      <c r="F132" s="2726">
        <v>85.62</v>
      </c>
      <c r="G132" s="2719" t="s">
        <v>2890</v>
      </c>
    </row>
    <row r="133" spans="2:13" ht="15.75" customHeight="1">
      <c r="B133" s="2329">
        <v>2006</v>
      </c>
      <c r="C133" s="2343">
        <v>79</v>
      </c>
      <c r="D133" s="2344">
        <v>85.81</v>
      </c>
      <c r="E133" s="2723"/>
      <c r="F133" s="2724"/>
      <c r="G133" s="2332"/>
    </row>
    <row r="134" spans="2:13" ht="15.75" customHeight="1">
      <c r="B134" s="2329">
        <v>2007</v>
      </c>
      <c r="C134" s="2336">
        <v>79.19</v>
      </c>
      <c r="D134" s="2339">
        <v>85.99</v>
      </c>
      <c r="E134" s="2723"/>
      <c r="F134" s="2724"/>
      <c r="G134" s="2333" t="s">
        <v>2727</v>
      </c>
    </row>
    <row r="135" spans="2:13" ht="15.75" customHeight="1">
      <c r="B135" s="2329">
        <v>2008</v>
      </c>
      <c r="C135" s="2336">
        <v>79.290000000000006</v>
      </c>
      <c r="D135" s="2339">
        <v>86.05</v>
      </c>
      <c r="E135" s="2723"/>
      <c r="F135" s="2724"/>
      <c r="G135" s="2333" t="s">
        <v>2727</v>
      </c>
    </row>
    <row r="136" spans="2:13" ht="15.75" customHeight="1">
      <c r="B136" s="2329">
        <v>2009</v>
      </c>
      <c r="C136" s="2336">
        <v>79.59</v>
      </c>
      <c r="D136" s="2339">
        <v>86.44</v>
      </c>
      <c r="E136" s="2723"/>
      <c r="F136" s="2724"/>
      <c r="G136" s="2333" t="s">
        <v>2727</v>
      </c>
    </row>
    <row r="137" spans="2:13" ht="15.75" customHeight="1">
      <c r="B137" s="2329">
        <v>2010</v>
      </c>
      <c r="C137" s="2717">
        <v>79.59</v>
      </c>
      <c r="D137" s="2718">
        <v>86.35</v>
      </c>
      <c r="E137" s="2717">
        <v>79.59</v>
      </c>
      <c r="F137" s="2718">
        <v>86.14</v>
      </c>
      <c r="G137" s="2719" t="s">
        <v>2890</v>
      </c>
    </row>
    <row r="138" spans="2:13" ht="15.75" customHeight="1">
      <c r="B138" s="2327">
        <v>2011</v>
      </c>
      <c r="C138" s="2337">
        <v>79.44</v>
      </c>
      <c r="D138" s="2340">
        <v>85.9</v>
      </c>
      <c r="E138" s="2727"/>
      <c r="F138" s="2728"/>
      <c r="G138" s="2334" t="s">
        <v>2727</v>
      </c>
    </row>
    <row r="139" spans="2:13" ht="15.75" customHeight="1">
      <c r="B139" s="2329">
        <v>2012</v>
      </c>
      <c r="C139" s="2336">
        <v>79.94</v>
      </c>
      <c r="D139" s="2341">
        <v>86.41</v>
      </c>
      <c r="E139" s="2723"/>
      <c r="F139" s="2724"/>
      <c r="G139" s="2333" t="s">
        <v>2727</v>
      </c>
    </row>
    <row r="140" spans="2:13" ht="15.75" customHeight="1">
      <c r="B140" s="2329">
        <v>2013</v>
      </c>
      <c r="C140" s="2336">
        <v>80.209999999999994</v>
      </c>
      <c r="D140" s="2339">
        <v>86.61</v>
      </c>
      <c r="E140" s="2723"/>
      <c r="F140" s="2724"/>
      <c r="G140" s="2333" t="s">
        <v>2727</v>
      </c>
    </row>
    <row r="141" spans="2:13" ht="15.75" customHeight="1">
      <c r="B141" s="2329">
        <v>2014</v>
      </c>
      <c r="C141" s="2336">
        <v>80.5</v>
      </c>
      <c r="D141" s="2339">
        <v>86.83</v>
      </c>
      <c r="E141" s="2723"/>
      <c r="F141" s="2724"/>
      <c r="G141" s="2333" t="s">
        <v>2727</v>
      </c>
    </row>
    <row r="142" spans="2:13" ht="15.75" customHeight="1">
      <c r="B142" s="2328">
        <v>2015</v>
      </c>
      <c r="C142" s="2715">
        <v>80.77</v>
      </c>
      <c r="D142" s="2716">
        <v>87.01</v>
      </c>
      <c r="E142" s="2715">
        <v>80.92</v>
      </c>
      <c r="F142" s="2716">
        <v>87.07</v>
      </c>
      <c r="G142" s="2719" t="s">
        <v>2890</v>
      </c>
      <c r="M142" s="490" t="s">
        <v>2889</v>
      </c>
    </row>
    <row r="143" spans="2:13" ht="15.75" customHeight="1">
      <c r="B143" s="2329">
        <v>2016</v>
      </c>
      <c r="C143" s="2336">
        <v>80.98</v>
      </c>
      <c r="D143" s="2339">
        <v>87.14</v>
      </c>
      <c r="E143" s="2723"/>
      <c r="F143" s="2724"/>
      <c r="G143" s="2333" t="s">
        <v>2727</v>
      </c>
    </row>
    <row r="144" spans="2:13" ht="15.75" customHeight="1">
      <c r="B144" s="2329">
        <v>2017</v>
      </c>
      <c r="C144" s="2336">
        <v>81.09</v>
      </c>
      <c r="D144" s="2339">
        <v>87.26</v>
      </c>
      <c r="E144" s="2723"/>
      <c r="F144" s="2724"/>
      <c r="G144" s="2333" t="s">
        <v>2727</v>
      </c>
    </row>
    <row r="145" spans="2:8" ht="15.75" customHeight="1">
      <c r="B145" s="2329">
        <v>2018</v>
      </c>
      <c r="C145" s="2336">
        <v>81.25</v>
      </c>
      <c r="D145" s="2339">
        <v>87.32</v>
      </c>
      <c r="E145" s="2723"/>
      <c r="F145" s="2724"/>
      <c r="G145" s="2333" t="s">
        <v>2727</v>
      </c>
    </row>
    <row r="146" spans="2:8" ht="15.75" customHeight="1">
      <c r="B146" s="2329">
        <v>2019</v>
      </c>
      <c r="C146" s="2336">
        <v>81.41</v>
      </c>
      <c r="D146" s="2339">
        <v>87.45</v>
      </c>
      <c r="E146" s="2723"/>
      <c r="F146" s="2724"/>
      <c r="G146" s="2333" t="s">
        <v>2727</v>
      </c>
    </row>
    <row r="147" spans="2:8" ht="18.75" customHeight="1">
      <c r="B147" s="2477">
        <v>2020</v>
      </c>
      <c r="C147" s="2715">
        <v>81.489999999999995</v>
      </c>
      <c r="D147" s="2716">
        <v>87.6</v>
      </c>
      <c r="E147" s="2715">
        <v>81.72</v>
      </c>
      <c r="F147" s="2716">
        <v>87.9</v>
      </c>
      <c r="G147" s="2719" t="s">
        <v>2890</v>
      </c>
      <c r="H147" s="490" t="s">
        <v>2887</v>
      </c>
    </row>
    <row r="148" spans="2:8" ht="18.75" customHeight="1">
      <c r="B148" s="2477">
        <v>2021</v>
      </c>
      <c r="C148" s="2346">
        <v>81.47</v>
      </c>
      <c r="D148" s="2347">
        <v>87.71</v>
      </c>
      <c r="E148" s="2715"/>
      <c r="F148" s="2716"/>
      <c r="G148" s="2478" t="s">
        <v>2727</v>
      </c>
      <c r="H148" s="490" t="s">
        <v>2946</v>
      </c>
    </row>
    <row r="149" spans="2:8" ht="18.75" customHeight="1">
      <c r="B149" s="2477">
        <v>2022</v>
      </c>
      <c r="C149" s="2346">
        <v>81.05</v>
      </c>
      <c r="D149" s="2347">
        <v>87.09</v>
      </c>
      <c r="E149" s="2715"/>
      <c r="F149" s="2716"/>
      <c r="G149" s="2478" t="s">
        <v>2727</v>
      </c>
      <c r="H149" s="490" t="s">
        <v>2945</v>
      </c>
    </row>
    <row r="150" spans="2:8" ht="18.75" customHeight="1">
      <c r="B150" s="3210">
        <v>2023</v>
      </c>
      <c r="C150" s="3211">
        <v>81.09</v>
      </c>
      <c r="D150" s="3211">
        <v>87.14</v>
      </c>
      <c r="E150" s="3212"/>
      <c r="F150" s="3212"/>
      <c r="G150" s="2478" t="s">
        <v>2727</v>
      </c>
      <c r="H150" s="490" t="s">
        <v>3071</v>
      </c>
    </row>
    <row r="151" spans="2:8" ht="18.75" customHeight="1">
      <c r="B151" s="2326" t="s">
        <v>2729</v>
      </c>
    </row>
    <row r="152" spans="2:8" ht="18.75" customHeight="1"/>
    <row r="153" spans="2:8" ht="18.75" customHeight="1"/>
    <row r="154" spans="2:8" ht="18.75" customHeight="1"/>
    <row r="155" spans="2:8" ht="18.75" customHeight="1"/>
    <row r="156" spans="2:8" ht="18.75" customHeight="1"/>
    <row r="157" spans="2:8" ht="18.75" customHeight="1"/>
    <row r="158" spans="2:8" ht="18.75" customHeight="1"/>
    <row r="159" spans="2:8" ht="18.75" customHeight="1"/>
    <row r="160" spans="2:8" ht="18.75" customHeight="1"/>
    <row r="161" ht="18.75" customHeight="1"/>
    <row r="162" ht="18.75" customHeight="1"/>
    <row r="163" ht="18.75" customHeight="1"/>
  </sheetData>
  <mergeCells count="40">
    <mergeCell ref="AC3:AD3"/>
    <mergeCell ref="AE3:AF3"/>
    <mergeCell ref="AG3:AH3"/>
    <mergeCell ref="AI3:AJ3"/>
    <mergeCell ref="AK3:AL3"/>
    <mergeCell ref="AC2:AD2"/>
    <mergeCell ref="AE2:AF2"/>
    <mergeCell ref="AG2:AH2"/>
    <mergeCell ref="AI2:AJ2"/>
    <mergeCell ref="AK2:AL2"/>
    <mergeCell ref="C125:D125"/>
    <mergeCell ref="E125:F125"/>
    <mergeCell ref="W2:X2"/>
    <mergeCell ref="U3:V3"/>
    <mergeCell ref="W3:X3"/>
    <mergeCell ref="O2:P2"/>
    <mergeCell ref="O3:P3"/>
    <mergeCell ref="C3:D3"/>
    <mergeCell ref="E3:F3"/>
    <mergeCell ref="G3:H3"/>
    <mergeCell ref="I3:J3"/>
    <mergeCell ref="K3:L3"/>
    <mergeCell ref="M3:N3"/>
    <mergeCell ref="C2:D2"/>
    <mergeCell ref="E2:F2"/>
    <mergeCell ref="G2:H2"/>
    <mergeCell ref="AA2:AB2"/>
    <mergeCell ref="Y3:Z3"/>
    <mergeCell ref="AA3:AB3"/>
    <mergeCell ref="Q2:R2"/>
    <mergeCell ref="S2:T2"/>
    <mergeCell ref="Q3:R3"/>
    <mergeCell ref="S3:T3"/>
    <mergeCell ref="U2:V2"/>
    <mergeCell ref="Q120:R120"/>
    <mergeCell ref="I2:J2"/>
    <mergeCell ref="K2:L2"/>
    <mergeCell ref="M2:N2"/>
    <mergeCell ref="Y2:Z2"/>
    <mergeCell ref="S120:T120"/>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vt:i4>
      </vt:variant>
    </vt:vector>
  </HeadingPairs>
  <TitlesOfParts>
    <vt:vector size="64" baseType="lpstr">
      <vt:lpstr>目次</vt:lpstr>
      <vt:lpstr>０人口ﾄﾋﾟｯｸｽ</vt:lpstr>
      <vt:lpstr>1人口関連データ概要</vt:lpstr>
      <vt:lpstr>2都道府県人口推移</vt:lpstr>
      <vt:lpstr>2_2都道府県要因別増減</vt:lpstr>
      <vt:lpstr>2_3府県総世帯</vt:lpstr>
      <vt:lpstr>2_4府県一般世帯</vt:lpstr>
      <vt:lpstr>2_5県月次人口推移</vt:lpstr>
      <vt:lpstr>3市区町別人口推移</vt:lpstr>
      <vt:lpstr>3_2旧市区町別人口推移</vt:lpstr>
      <vt:lpstr>3_3旧市区町年齢3区分人口</vt:lpstr>
      <vt:lpstr>3_4旧市区町年齢3区分比率</vt:lpstr>
      <vt:lpstr>4市町別人口推移</vt:lpstr>
      <vt:lpstr>5地域別人口推移</vt:lpstr>
      <vt:lpstr>6市区町別世帯推移</vt:lpstr>
      <vt:lpstr>7要因別推計人口推移</vt:lpstr>
      <vt:lpstr>8住基人口県別転入超過</vt:lpstr>
      <vt:lpstr>8_2転入</vt:lpstr>
      <vt:lpstr>8_3転出</vt:lpstr>
      <vt:lpstr>8_4男性転出入</vt:lpstr>
      <vt:lpstr>8_5女性転出入</vt:lpstr>
      <vt:lpstr>9_1市区町転出入1</vt:lpstr>
      <vt:lpstr>9_2市区町転出入2</vt:lpstr>
      <vt:lpstr>9_2_2市区町転出入3</vt:lpstr>
      <vt:lpstr>9_3h24市町年齢</vt:lpstr>
      <vt:lpstr>9_4h25市町年齢</vt:lpstr>
      <vt:lpstr>9_5h26市町年齢</vt:lpstr>
      <vt:lpstr>9_6h27市町年齢</vt:lpstr>
      <vt:lpstr>9_7h28市町年齢</vt:lpstr>
      <vt:lpstr>9_8h29市町年齢</vt:lpstr>
      <vt:lpstr>9_9h30市町年齢</vt:lpstr>
      <vt:lpstr>9_92h30市町年齢2</vt:lpstr>
      <vt:lpstr>9_10R1市町年齢</vt:lpstr>
      <vt:lpstr>9_10R1市町年齢2</vt:lpstr>
      <vt:lpstr>9_11R2市町年齢</vt:lpstr>
      <vt:lpstr>9_11R2市町年齢2</vt:lpstr>
      <vt:lpstr>9_12R3市町年齢</vt:lpstr>
      <vt:lpstr>9_13R3市町年齢2</vt:lpstr>
      <vt:lpstr>9_14R4市町年齢</vt:lpstr>
      <vt:lpstr>9_15R4市町年齢2</vt:lpstr>
      <vt:lpstr>9_16R5市町年齢</vt:lpstr>
      <vt:lpstr>9_17R5市町年齢2</vt:lpstr>
      <vt:lpstr>9_18R6市町年齢</vt:lpstr>
      <vt:lpstr>9_19R6市町年齢2</vt:lpstr>
      <vt:lpstr>10府県転入超過</vt:lpstr>
      <vt:lpstr>10_2府県転入</vt:lpstr>
      <vt:lpstr>10_3府県転出</vt:lpstr>
      <vt:lpstr>11自然増減</vt:lpstr>
      <vt:lpstr>11_2出生</vt:lpstr>
      <vt:lpstr>11_3死亡</vt:lpstr>
      <vt:lpstr>出生2</vt:lpstr>
      <vt:lpstr>死亡2</vt:lpstr>
      <vt:lpstr>婚姻離婚2</vt:lpstr>
      <vt:lpstr>11_4合計特殊出生率</vt:lpstr>
      <vt:lpstr>出生率2</vt:lpstr>
      <vt:lpstr>11_5市区町別合計特殊出生率</vt:lpstr>
      <vt:lpstr>12高齢者人口</vt:lpstr>
      <vt:lpstr>13昼夜間人口</vt:lpstr>
      <vt:lpstr>14総人口長期1</vt:lpstr>
      <vt:lpstr>14_2総人口長期2</vt:lpstr>
      <vt:lpstr>15県各歳人口</vt:lpstr>
      <vt:lpstr>16県5歳階級別人口</vt:lpstr>
      <vt:lpstr>17平均余命</vt:lpstr>
      <vt:lpstr>'1人口関連データ概要'!Print_Area</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恒憲 芦谷</cp:lastModifiedBy>
  <cp:lastPrinted>2024-06-28T02:54:04Z</cp:lastPrinted>
  <dcterms:created xsi:type="dcterms:W3CDTF">2014-08-26T00:16:07Z</dcterms:created>
  <dcterms:modified xsi:type="dcterms:W3CDTF">2026-03-21T05:02:10Z</dcterms:modified>
</cp:coreProperties>
</file>